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drawings/drawing5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9555" windowHeight="8010" tabRatio="900" firstSheet="17" activeTab="25"/>
  </bookViews>
  <sheets>
    <sheet name="KAB BOGOR" sheetId="1" r:id="rId1"/>
    <sheet name="KAB SUKABUMI" sheetId="2" r:id="rId2"/>
    <sheet name="KAB CIANJUR" sheetId="3" r:id="rId3"/>
    <sheet name="KAB BANDUNG" sheetId="26" r:id="rId4"/>
    <sheet name="KAB GARUT" sheetId="27" r:id="rId5"/>
    <sheet name="KAB TASIKMALAYA" sheetId="24" r:id="rId6"/>
    <sheet name="KAB CIAMIS" sheetId="23" r:id="rId7"/>
    <sheet name="KAB KUNINGAN" sheetId="22" r:id="rId8"/>
    <sheet name="KAB CIREBON" sheetId="21" r:id="rId9"/>
    <sheet name="KAB MAJALENGKA" sheetId="20" r:id="rId10"/>
    <sheet name="KAB SUMEDANG" sheetId="19" r:id="rId11"/>
    <sheet name="KAB INDRAMAYU" sheetId="18" r:id="rId12"/>
    <sheet name="KAB SUBANG" sheetId="16" r:id="rId13"/>
    <sheet name="KAB PURWAKARTA" sheetId="17" r:id="rId14"/>
    <sheet name="KAB BEKASI" sheetId="15" r:id="rId15"/>
    <sheet name="KAB KARAWANG" sheetId="14" r:id="rId16"/>
    <sheet name="KOTA BOGOR" sheetId="13" r:id="rId17"/>
    <sheet name="KOTA SUKABUMI" sheetId="12" r:id="rId18"/>
    <sheet name="KOTA BANDUNG" sheetId="11" r:id="rId19"/>
    <sheet name="KOTA CIREBON" sheetId="10" r:id="rId20"/>
    <sheet name="KOTA BEKASI" sheetId="9" r:id="rId21"/>
    <sheet name="KOTA DEPOK" sheetId="8" r:id="rId22"/>
    <sheet name="KOTA CIMAHI" sheetId="7" r:id="rId23"/>
    <sheet name="KOTA TASIKMALAYA" sheetId="6" r:id="rId24"/>
    <sheet name="KOTA BANJAR" sheetId="5" r:id="rId25"/>
    <sheet name="KAB BANDUNG BARAT" sheetId="4" r:id="rId26"/>
  </sheets>
  <calcPr calcId="145621"/>
</workbook>
</file>

<file path=xl/calcChain.xml><?xml version="1.0" encoding="utf-8"?>
<calcChain xmlns="http://schemas.openxmlformats.org/spreadsheetml/2006/main">
  <c r="C41" i="4" l="1"/>
  <c r="D41" i="4" s="1"/>
  <c r="J7" i="4"/>
  <c r="K7" i="4" s="1"/>
  <c r="D7" i="4"/>
  <c r="F5" i="4" s="1"/>
  <c r="C7" i="4"/>
  <c r="C41" i="5"/>
  <c r="D41" i="5" s="1"/>
  <c r="J7" i="5"/>
  <c r="K7" i="5" s="1"/>
  <c r="D7" i="5"/>
  <c r="F5" i="5" s="1"/>
  <c r="C7" i="5"/>
  <c r="C41" i="6"/>
  <c r="D41" i="6" s="1"/>
  <c r="J7" i="6"/>
  <c r="K7" i="6" s="1"/>
  <c r="D7" i="6"/>
  <c r="F5" i="6" s="1"/>
  <c r="C7" i="6"/>
  <c r="C41" i="7"/>
  <c r="D41" i="7" s="1"/>
  <c r="J7" i="7"/>
  <c r="K7" i="7" s="1"/>
  <c r="D7" i="7"/>
  <c r="F5" i="7" s="1"/>
  <c r="C7" i="7"/>
  <c r="C41" i="8"/>
  <c r="D41" i="8" s="1"/>
  <c r="J7" i="8"/>
  <c r="K7" i="8" s="1"/>
  <c r="D7" i="8"/>
  <c r="F5" i="8" s="1"/>
  <c r="C7" i="8"/>
  <c r="C41" i="9"/>
  <c r="D41" i="9" s="1"/>
  <c r="J7" i="9"/>
  <c r="K7" i="9" s="1"/>
  <c r="D7" i="9"/>
  <c r="F5" i="9" s="1"/>
  <c r="C7" i="9"/>
  <c r="C41" i="10"/>
  <c r="D41" i="10" s="1"/>
  <c r="J7" i="10"/>
  <c r="K7" i="10" s="1"/>
  <c r="D7" i="10"/>
  <c r="C7" i="10"/>
  <c r="F5" i="10"/>
  <c r="C41" i="11"/>
  <c r="D41" i="11" s="1"/>
  <c r="J7" i="11"/>
  <c r="K7" i="11" s="1"/>
  <c r="D7" i="11"/>
  <c r="F5" i="11" s="1"/>
  <c r="C7" i="11"/>
  <c r="C41" i="12"/>
  <c r="D41" i="12" s="1"/>
  <c r="D11" i="12"/>
  <c r="J7" i="12"/>
  <c r="K7" i="12" s="1"/>
  <c r="D7" i="12"/>
  <c r="F5" i="12" s="1"/>
  <c r="C7" i="12"/>
  <c r="C41" i="13"/>
  <c r="D41" i="13" s="1"/>
  <c r="J7" i="13"/>
  <c r="K7" i="13" s="1"/>
  <c r="D7" i="13"/>
  <c r="F5" i="13" s="1"/>
  <c r="C7" i="13"/>
  <c r="C41" i="14"/>
  <c r="D41" i="14" s="1"/>
  <c r="J7" i="14"/>
  <c r="K7" i="14" s="1"/>
  <c r="D7" i="14"/>
  <c r="F5" i="14" s="1"/>
  <c r="C7" i="14"/>
  <c r="C41" i="15"/>
  <c r="D41" i="15" s="1"/>
  <c r="J7" i="15"/>
  <c r="K7" i="15" s="1"/>
  <c r="D7" i="15"/>
  <c r="F5" i="15" s="1"/>
  <c r="C7" i="15"/>
  <c r="C41" i="17"/>
  <c r="D41" i="17" s="1"/>
  <c r="J7" i="17"/>
  <c r="K7" i="17" s="1"/>
  <c r="D7" i="17"/>
  <c r="F5" i="17" s="1"/>
  <c r="C7" i="17"/>
  <c r="C41" i="16"/>
  <c r="D41" i="16" s="1"/>
  <c r="J7" i="16"/>
  <c r="K7" i="16" s="1"/>
  <c r="D7" i="16"/>
  <c r="F5" i="16" s="1"/>
  <c r="C7" i="16"/>
  <c r="J7" i="18"/>
  <c r="C41" i="18"/>
  <c r="D41" i="18" s="1"/>
  <c r="D17" i="18"/>
  <c r="K7" i="18"/>
  <c r="D7" i="18"/>
  <c r="F5" i="18" s="1"/>
  <c r="C7" i="18"/>
  <c r="C41" i="19"/>
  <c r="D41" i="19" s="1"/>
  <c r="J7" i="19"/>
  <c r="K7" i="19" s="1"/>
  <c r="D7" i="19"/>
  <c r="F5" i="19" s="1"/>
  <c r="C7" i="19"/>
  <c r="C41" i="20"/>
  <c r="D41" i="20" s="1"/>
  <c r="J7" i="20"/>
  <c r="K7" i="20" s="1"/>
  <c r="D7" i="20"/>
  <c r="F5" i="20" s="1"/>
  <c r="C7" i="20"/>
  <c r="C41" i="21"/>
  <c r="D41" i="21" s="1"/>
  <c r="J7" i="21"/>
  <c r="K7" i="21" s="1"/>
  <c r="D7" i="21"/>
  <c r="F5" i="21" s="1"/>
  <c r="C7" i="21"/>
  <c r="C41" i="22"/>
  <c r="D41" i="22" s="1"/>
  <c r="J7" i="22"/>
  <c r="K7" i="22" s="1"/>
  <c r="D7" i="22"/>
  <c r="F5" i="22" s="1"/>
  <c r="C7" i="22"/>
  <c r="C41" i="23"/>
  <c r="D41" i="23" s="1"/>
  <c r="J7" i="23"/>
  <c r="K7" i="23" s="1"/>
  <c r="D7" i="23"/>
  <c r="F5" i="23" s="1"/>
  <c r="C7" i="23"/>
  <c r="C41" i="24"/>
  <c r="D41" i="24" s="1"/>
  <c r="J7" i="24"/>
  <c r="K7" i="24" s="1"/>
  <c r="D7" i="24"/>
  <c r="F5" i="24" s="1"/>
  <c r="C7" i="24"/>
  <c r="C41" i="27"/>
  <c r="D41" i="27" s="1"/>
  <c r="J7" i="27"/>
  <c r="K7" i="27" s="1"/>
  <c r="D7" i="27"/>
  <c r="F5" i="27" s="1"/>
  <c r="C7" i="27"/>
  <c r="C41" i="26"/>
  <c r="D11" i="4" l="1"/>
  <c r="D23" i="4"/>
  <c r="D17" i="4"/>
  <c r="D29" i="4"/>
  <c r="D35" i="4"/>
  <c r="K5" i="4"/>
  <c r="K6" i="4"/>
  <c r="D11" i="5"/>
  <c r="D23" i="5"/>
  <c r="D17" i="5"/>
  <c r="D29" i="5"/>
  <c r="D35" i="5"/>
  <c r="K5" i="5"/>
  <c r="K6" i="5"/>
  <c r="D11" i="6"/>
  <c r="D23" i="6"/>
  <c r="D17" i="6"/>
  <c r="D29" i="6"/>
  <c r="D35" i="6"/>
  <c r="K5" i="6"/>
  <c r="K6" i="6"/>
  <c r="D17" i="7"/>
  <c r="D29" i="7"/>
  <c r="D11" i="7"/>
  <c r="D23" i="7"/>
  <c r="D35" i="7"/>
  <c r="K5" i="7"/>
  <c r="K6" i="7"/>
  <c r="D11" i="8"/>
  <c r="D23" i="8"/>
  <c r="D17" i="8"/>
  <c r="D29" i="8"/>
  <c r="D35" i="8"/>
  <c r="K5" i="8"/>
  <c r="K6" i="8"/>
  <c r="D11" i="9"/>
  <c r="D23" i="9"/>
  <c r="D17" i="9"/>
  <c r="D29" i="9"/>
  <c r="D35" i="9"/>
  <c r="K5" i="9"/>
  <c r="K6" i="9"/>
  <c r="D17" i="10"/>
  <c r="D29" i="10"/>
  <c r="K5" i="10"/>
  <c r="K6" i="10"/>
  <c r="D11" i="10"/>
  <c r="D23" i="10"/>
  <c r="D35" i="10"/>
  <c r="D11" i="11"/>
  <c r="D23" i="11"/>
  <c r="D17" i="11"/>
  <c r="D29" i="11"/>
  <c r="D35" i="11"/>
  <c r="K5" i="11"/>
  <c r="K6" i="11"/>
  <c r="D23" i="12"/>
  <c r="D17" i="12"/>
  <c r="D29" i="12"/>
  <c r="D35" i="12"/>
  <c r="K5" i="12"/>
  <c r="K6" i="12"/>
  <c r="D11" i="13"/>
  <c r="D23" i="13"/>
  <c r="D17" i="13"/>
  <c r="D29" i="13"/>
  <c r="D35" i="13"/>
  <c r="K5" i="13"/>
  <c r="K6" i="13"/>
  <c r="D11" i="14"/>
  <c r="D23" i="14"/>
  <c r="D17" i="14"/>
  <c r="D29" i="14"/>
  <c r="D35" i="14"/>
  <c r="K5" i="14"/>
  <c r="K6" i="14"/>
  <c r="D17" i="15"/>
  <c r="D11" i="15"/>
  <c r="D23" i="15"/>
  <c r="D29" i="15"/>
  <c r="D35" i="15"/>
  <c r="K5" i="15"/>
  <c r="K6" i="15"/>
  <c r="D17" i="17"/>
  <c r="D11" i="17"/>
  <c r="D29" i="17"/>
  <c r="D23" i="17"/>
  <c r="D35" i="17"/>
  <c r="K5" i="17"/>
  <c r="K6" i="17"/>
  <c r="D17" i="16"/>
  <c r="D29" i="16"/>
  <c r="D11" i="16"/>
  <c r="D23" i="16"/>
  <c r="D35" i="16"/>
  <c r="K5" i="16"/>
  <c r="K6" i="16"/>
  <c r="D11" i="18"/>
  <c r="D23" i="18"/>
  <c r="D29" i="18"/>
  <c r="D35" i="18"/>
  <c r="K5" i="18"/>
  <c r="K6" i="18"/>
  <c r="D11" i="19"/>
  <c r="D23" i="19"/>
  <c r="D17" i="19"/>
  <c r="D29" i="19"/>
  <c r="D35" i="19"/>
  <c r="K5" i="19"/>
  <c r="K6" i="19"/>
  <c r="D17" i="20"/>
  <c r="D11" i="20"/>
  <c r="D29" i="20"/>
  <c r="D23" i="20"/>
  <c r="D35" i="20"/>
  <c r="K5" i="20"/>
  <c r="K6" i="20"/>
  <c r="D11" i="21"/>
  <c r="D23" i="21"/>
  <c r="D17" i="21"/>
  <c r="D29" i="21"/>
  <c r="D35" i="21"/>
  <c r="K5" i="21"/>
  <c r="K6" i="21"/>
  <c r="D11" i="22"/>
  <c r="D23" i="22"/>
  <c r="D17" i="22"/>
  <c r="D29" i="22"/>
  <c r="D35" i="22"/>
  <c r="K5" i="22"/>
  <c r="K6" i="22"/>
  <c r="D11" i="23"/>
  <c r="D23" i="23"/>
  <c r="D17" i="23"/>
  <c r="D29" i="23"/>
  <c r="D35" i="23"/>
  <c r="K5" i="23"/>
  <c r="K6" i="23"/>
  <c r="D17" i="24"/>
  <c r="D29" i="24"/>
  <c r="D11" i="24"/>
  <c r="D23" i="24"/>
  <c r="D35" i="24"/>
  <c r="K5" i="24"/>
  <c r="K6" i="24"/>
  <c r="D11" i="27"/>
  <c r="D23" i="27"/>
  <c r="D17" i="27"/>
  <c r="D29" i="27"/>
  <c r="D35" i="27"/>
  <c r="K5" i="27"/>
  <c r="K6" i="27"/>
  <c r="D41" i="26"/>
  <c r="J7" i="26"/>
  <c r="K7" i="26" s="1"/>
  <c r="D7" i="26"/>
  <c r="F5" i="26" s="1"/>
  <c r="C7" i="26"/>
  <c r="D17" i="26" l="1"/>
  <c r="D29" i="26"/>
  <c r="D11" i="26"/>
  <c r="D23" i="26"/>
  <c r="D35" i="26"/>
  <c r="K5" i="26"/>
  <c r="K6" i="26"/>
  <c r="C41" i="3"/>
  <c r="D41" i="3" s="1"/>
  <c r="J7" i="3"/>
  <c r="K7" i="3" s="1"/>
  <c r="D7" i="3"/>
  <c r="C7" i="3"/>
  <c r="F5" i="3"/>
  <c r="C41" i="2"/>
  <c r="D41" i="2" s="1"/>
  <c r="J7" i="2"/>
  <c r="K7" i="2" s="1"/>
  <c r="D7" i="2"/>
  <c r="F5" i="2" s="1"/>
  <c r="C7" i="2"/>
  <c r="D17" i="3" l="1"/>
  <c r="D29" i="3"/>
  <c r="K5" i="3"/>
  <c r="K6" i="3"/>
  <c r="D11" i="3"/>
  <c r="D23" i="3"/>
  <c r="D35" i="3"/>
  <c r="D17" i="2"/>
  <c r="D29" i="2"/>
  <c r="D11" i="2"/>
  <c r="D23" i="2"/>
  <c r="D35" i="2"/>
  <c r="K5" i="2"/>
  <c r="K6" i="2"/>
  <c r="C41" i="1"/>
  <c r="D35" i="1" s="1"/>
  <c r="J7" i="1"/>
  <c r="K6" i="1" s="1"/>
  <c r="F5" i="1"/>
  <c r="D7" i="1"/>
  <c r="K7" i="1" l="1"/>
  <c r="D17" i="1"/>
  <c r="D29" i="1"/>
  <c r="D41" i="1"/>
  <c r="D11" i="1"/>
  <c r="D23" i="1"/>
  <c r="K5" i="1"/>
  <c r="C7" i="1" l="1"/>
</calcChain>
</file>

<file path=xl/sharedStrings.xml><?xml version="1.0" encoding="utf-8"?>
<sst xmlns="http://schemas.openxmlformats.org/spreadsheetml/2006/main" count="546" uniqueCount="42">
  <si>
    <t>KAB/KOT</t>
  </si>
  <si>
    <t>Laki-laki</t>
  </si>
  <si>
    <t>Perempuan</t>
  </si>
  <si>
    <t>Jumlah</t>
  </si>
  <si>
    <t>Pemilih</t>
  </si>
  <si>
    <t>DPT</t>
  </si>
  <si>
    <t>Memilih</t>
  </si>
  <si>
    <t>%</t>
  </si>
  <si>
    <t>Surat Suara</t>
  </si>
  <si>
    <t>Suara Sah</t>
  </si>
  <si>
    <t>Tidak Sah</t>
  </si>
  <si>
    <t>No Urut</t>
  </si>
  <si>
    <t>Nama Pasangan Calon</t>
  </si>
  <si>
    <t>Perolehan Suara</t>
  </si>
  <si>
    <t>JUMLAH</t>
  </si>
  <si>
    <t>KAB BOGOR</t>
  </si>
  <si>
    <t>Pemilih dari TPS Lain</t>
  </si>
  <si>
    <t>KAB SUKABUMI</t>
  </si>
  <si>
    <t>KAB CIANJUR</t>
  </si>
  <si>
    <t>KAB BANDUNG</t>
  </si>
  <si>
    <t>KAB GARUT</t>
  </si>
  <si>
    <t>KAB TASIKMALAYA</t>
  </si>
  <si>
    <t>KAB CIAMIS</t>
  </si>
  <si>
    <t>KAB KUNINGAN</t>
  </si>
  <si>
    <t>KAB CIREBON</t>
  </si>
  <si>
    <t>KAB MAJALENGKA</t>
  </si>
  <si>
    <t>KAB SUMEDANG</t>
  </si>
  <si>
    <t>KAB INDRAMAYU</t>
  </si>
  <si>
    <t>KAB SUBANG</t>
  </si>
  <si>
    <t>KAB PURWAKARTA</t>
  </si>
  <si>
    <t>KAB BEKASI</t>
  </si>
  <si>
    <t>KAB KARAWANG</t>
  </si>
  <si>
    <t>KOTA BOGOR</t>
  </si>
  <si>
    <t>KOTA SUKABUMI</t>
  </si>
  <si>
    <t>KOTA BANDUNG</t>
  </si>
  <si>
    <t>KOTA CIREBON</t>
  </si>
  <si>
    <t>KOTA BEKASI</t>
  </si>
  <si>
    <t>KOTA DEPOK</t>
  </si>
  <si>
    <t>KOTA CIMAHI</t>
  </si>
  <si>
    <t>KOTA TASIKMALAYA</t>
  </si>
  <si>
    <t>KOTA BANJAR</t>
  </si>
  <si>
    <t>KAB BANDUNG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</si>
</sst>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37" fontId="0" fillId="0" borderId="1" xfId="0" applyNumberFormat="1" applyBorder="1"/>
    <xf numFmtId="37" fontId="2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9" fontId="0" fillId="0" borderId="1" xfId="1" applyFont="1" applyBorder="1"/>
    <xf numFmtId="37" fontId="2" fillId="3" borderId="1" xfId="0" applyNumberFormat="1" applyFont="1" applyFill="1" applyBorder="1"/>
    <xf numFmtId="37" fontId="0" fillId="3" borderId="1" xfId="0" applyNumberFormat="1" applyFill="1" applyBorder="1"/>
    <xf numFmtId="37" fontId="0" fillId="3" borderId="1" xfId="0" applyNumberFormat="1" applyFill="1" applyBorder="1" applyAlignment="1">
      <alignment vertical="center"/>
    </xf>
    <xf numFmtId="0" fontId="2" fillId="3" borderId="1" xfId="0" applyFont="1" applyFill="1" applyBorder="1"/>
    <xf numFmtId="9" fontId="0" fillId="3" borderId="1" xfId="1" applyFont="1" applyFill="1" applyBorder="1"/>
    <xf numFmtId="0" fontId="0" fillId="2" borderId="1" xfId="0" applyFill="1" applyBorder="1" applyAlignment="1">
      <alignment horizontal="center"/>
    </xf>
    <xf numFmtId="0" fontId="2" fillId="0" borderId="0" xfId="0" applyFont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7" fontId="0" fillId="3" borderId="2" xfId="0" applyNumberFormat="1" applyFill="1" applyBorder="1" applyAlignment="1">
      <alignment horizontal="center" vertical="center"/>
    </xf>
    <xf numFmtId="37" fontId="0" fillId="3" borderId="3" xfId="0" applyNumberFormat="1" applyFill="1" applyBorder="1" applyAlignment="1">
      <alignment horizontal="center" vertical="center"/>
    </xf>
    <xf numFmtId="37" fontId="0" fillId="3" borderId="4" xfId="0" applyNumberFormat="1" applyFill="1" applyBorder="1" applyAlignment="1">
      <alignment horizontal="center" vertical="center"/>
    </xf>
    <xf numFmtId="37" fontId="0" fillId="0" borderId="2" xfId="0" applyNumberFormat="1" applyFill="1" applyBorder="1" applyAlignment="1">
      <alignment horizontal="center" vertical="center"/>
    </xf>
    <xf numFmtId="37" fontId="0" fillId="0" borderId="3" xfId="0" applyNumberFormat="1" applyFill="1" applyBorder="1" applyAlignment="1">
      <alignment horizontal="center" vertical="center"/>
    </xf>
    <xf numFmtId="37" fontId="0" fillId="0" borderId="2" xfId="0" applyNumberFormat="1" applyBorder="1" applyAlignment="1">
      <alignment horizontal="center" vertical="center"/>
    </xf>
    <xf numFmtId="37" fontId="0" fillId="0" borderId="3" xfId="0" applyNumberFormat="1" applyBorder="1" applyAlignment="1">
      <alignment horizontal="center" vertical="center"/>
    </xf>
    <xf numFmtId="37" fontId="0" fillId="0" borderId="4" xfId="0" applyNumberForma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37" fontId="0" fillId="3" borderId="2" xfId="1" applyNumberFormat="1" applyFont="1" applyFill="1" applyBorder="1" applyAlignment="1">
      <alignment horizontal="center" vertical="center"/>
    </xf>
    <xf numFmtId="37" fontId="0" fillId="3" borderId="4" xfId="1" applyNumberFormat="1" applyFont="1" applyFill="1" applyBorder="1" applyAlignment="1">
      <alignment horizontal="center" vertical="center"/>
    </xf>
    <xf numFmtId="9" fontId="0" fillId="3" borderId="2" xfId="1" applyFont="1" applyFill="1" applyBorder="1" applyAlignment="1">
      <alignment horizontal="center" vertical="center"/>
    </xf>
    <xf numFmtId="9" fontId="0" fillId="3" borderId="4" xfId="1" applyFont="1" applyFill="1" applyBorder="1" applyAlignment="1">
      <alignment horizontal="center" vertical="center"/>
    </xf>
    <xf numFmtId="10" fontId="0" fillId="0" borderId="2" xfId="1" applyNumberFormat="1" applyFon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9DE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atte"/>
          </c:spPr>
          <c:explosion val="5"/>
          <c:dPt>
            <c:idx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6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2"/>
            <c:bubble3D val="0"/>
            <c:spPr>
              <a:solidFill>
                <a:srgbClr val="D9DE00"/>
              </a:solidFill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8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4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600">
                        <a:solidFill>
                          <a:sysClr val="windowText" lastClr="000000"/>
                        </a:solidFill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solidFill>
                          <a:sysClr val="windowText" lastClr="000000"/>
                        </a:solidFill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31,444</a:t>
                    </a:r>
                  </a:p>
                  <a:p>
                    <a:r>
                      <a:rPr lang="en-US" sz="1600">
                        <a:solidFill>
                          <a:sysClr val="windowText" lastClr="000000"/>
                        </a:solidFill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1.56%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200,528 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9.96%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540,806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26.85%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710,321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35.27%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531,072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26.37%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solidFill>
                      <a:sysClr val="windowText" lastClr="000000"/>
                    </a:solidFill>
                    <a:latin typeface="Impact" panose="020B0806030902050204" pitchFamily="34" charset="0"/>
                    <a:ea typeface="Arimo" panose="020B0604020202020204" pitchFamily="34" charset="0"/>
                    <a:cs typeface="Arimo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'KAB BOGOR'!$C$11:$C$40</c:f>
              <c:numCache>
                <c:formatCode>#,##0_);\(#,##0\)</c:formatCode>
                <c:ptCount val="30"/>
                <c:pt idx="0">
                  <c:v>31444</c:v>
                </c:pt>
                <c:pt idx="6">
                  <c:v>200528</c:v>
                </c:pt>
                <c:pt idx="12">
                  <c:v>540806</c:v>
                </c:pt>
                <c:pt idx="18">
                  <c:v>710321</c:v>
                </c:pt>
                <c:pt idx="24">
                  <c:v>531072</c:v>
                </c:pt>
              </c:numCache>
            </c:numRef>
          </c:val>
        </c:ser>
        <c:ser>
          <c:idx val="1"/>
          <c:order val="1"/>
          <c:explosion val="25"/>
          <c:dLbls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val>
            <c:numRef>
              <c:f>'KAB BOGOR'!$D$11:$D$40</c:f>
              <c:numCache>
                <c:formatCode>0.00%</c:formatCode>
                <c:ptCount val="30"/>
                <c:pt idx="0">
                  <c:v>1.5611385527842471E-2</c:v>
                </c:pt>
                <c:pt idx="6">
                  <c:v>9.9558577697722792E-2</c:v>
                </c:pt>
                <c:pt idx="12">
                  <c:v>0.26850053942788371</c:v>
                </c:pt>
                <c:pt idx="18">
                  <c:v>0.35266171541542402</c:v>
                </c:pt>
                <c:pt idx="24">
                  <c:v>0.263667781931127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12"/>
            <c:bubble3D val="0"/>
            <c:spPr>
              <a:solidFill>
                <a:srgbClr val="D9DE00"/>
              </a:solidFill>
            </c:spPr>
          </c:dPt>
          <c:dPt>
            <c:idx val="18"/>
            <c:bubble3D val="0"/>
            <c:spPr>
              <a:solidFill>
                <a:srgbClr val="0070C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8,427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1.25%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59,668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8.85%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97,111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14.40%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170,041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25.22%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339,039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50.28%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'KAB MAJALENGKA'!$C$11:$C$40</c:f>
              <c:numCache>
                <c:formatCode>#,##0_);\(#,##0\)</c:formatCode>
                <c:ptCount val="30"/>
                <c:pt idx="0">
                  <c:v>8427</c:v>
                </c:pt>
                <c:pt idx="6">
                  <c:v>59668</c:v>
                </c:pt>
                <c:pt idx="12">
                  <c:v>97111</c:v>
                </c:pt>
                <c:pt idx="18">
                  <c:v>170041</c:v>
                </c:pt>
                <c:pt idx="24">
                  <c:v>339039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12"/>
            <c:bubble3D val="0"/>
            <c:spPr>
              <a:solidFill>
                <a:srgbClr val="D9DE00"/>
              </a:solidFill>
            </c:spPr>
          </c:dPt>
          <c:dPt>
            <c:idx val="18"/>
            <c:bubble3D val="0"/>
            <c:spPr>
              <a:solidFill>
                <a:srgbClr val="0070C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16,160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2.56%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84,424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13.39%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198,633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31.50%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167,107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26.50%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164,316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26.06%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'KAB SUMEDANG'!$C$11:$C$40</c:f>
              <c:numCache>
                <c:formatCode>#,##0_);\(#,##0\)</c:formatCode>
                <c:ptCount val="30"/>
                <c:pt idx="0">
                  <c:v>16160</c:v>
                </c:pt>
                <c:pt idx="6">
                  <c:v>84424</c:v>
                </c:pt>
                <c:pt idx="12">
                  <c:v>198633</c:v>
                </c:pt>
                <c:pt idx="18">
                  <c:v>167107</c:v>
                </c:pt>
                <c:pt idx="24">
                  <c:v>164316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12"/>
            <c:bubble3D val="0"/>
            <c:spPr>
              <a:solidFill>
                <a:srgbClr val="D9DE00"/>
              </a:solidFill>
            </c:spPr>
          </c:dPt>
          <c:dPt>
            <c:idx val="18"/>
            <c:bubble3D val="0"/>
            <c:spPr>
              <a:solidFill>
                <a:srgbClr val="0070C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>
                <c:manualLayout>
                  <c:x val="1.0248351812130341E-3"/>
                  <c:y val="6.1212631103308691E-2"/>
                </c:manualLayout>
              </c:layout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8,035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0.91%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483,334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54.45%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79,509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8.96%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101,441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11.43%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215,271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24.25%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'KAB INDRAMAYU'!$C$11:$C$40</c:f>
              <c:numCache>
                <c:formatCode>#,##0_);\(#,##0\)</c:formatCode>
                <c:ptCount val="30"/>
                <c:pt idx="0">
                  <c:v>8035</c:v>
                </c:pt>
                <c:pt idx="6">
                  <c:v>483334</c:v>
                </c:pt>
                <c:pt idx="12">
                  <c:v>79509</c:v>
                </c:pt>
                <c:pt idx="18">
                  <c:v>101441</c:v>
                </c:pt>
                <c:pt idx="24">
                  <c:v>215271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12"/>
            <c:bubble3D val="0"/>
            <c:spPr>
              <a:solidFill>
                <a:srgbClr val="D9DE00"/>
              </a:solidFill>
            </c:spPr>
          </c:dPt>
          <c:dPt>
            <c:idx val="18"/>
            <c:bubble3D val="0"/>
            <c:spPr>
              <a:solidFill>
                <a:srgbClr val="0070C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22,778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2.94%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159,661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20.60%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175,585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22.65%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196,717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25.38%</a:t>
                    </a:r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220,374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28.43%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'KAB SUBANG'!$C$11:$C$40</c:f>
              <c:numCache>
                <c:formatCode>#,##0_);\(#,##0\)</c:formatCode>
                <c:ptCount val="30"/>
                <c:pt idx="0">
                  <c:v>22778</c:v>
                </c:pt>
                <c:pt idx="6">
                  <c:v>159661</c:v>
                </c:pt>
                <c:pt idx="12">
                  <c:v>175585</c:v>
                </c:pt>
                <c:pt idx="18">
                  <c:v>196717</c:v>
                </c:pt>
                <c:pt idx="24">
                  <c:v>220374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0636379286125826E-2"/>
          <c:y val="8.5437537538425076E-2"/>
          <c:w val="0.83872724142774835"/>
          <c:h val="0.82912492492314982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12"/>
            <c:bubble3D val="0"/>
            <c:spPr>
              <a:solidFill>
                <a:srgbClr val="D9DE00"/>
              </a:solidFill>
            </c:spPr>
          </c:dPt>
          <c:dPt>
            <c:idx val="18"/>
            <c:bubble3D val="0"/>
            <c:spPr>
              <a:solidFill>
                <a:srgbClr val="0070C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7,875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1.90%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45,206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10.90%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138,874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33.49%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129,812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31.31%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92,869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22.40%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'KAB PURWAKARTA'!$C$11:$C$40</c:f>
              <c:numCache>
                <c:formatCode>#,##0_);\(#,##0\)</c:formatCode>
                <c:ptCount val="30"/>
                <c:pt idx="0">
                  <c:v>7875</c:v>
                </c:pt>
                <c:pt idx="6">
                  <c:v>45206</c:v>
                </c:pt>
                <c:pt idx="12">
                  <c:v>138874</c:v>
                </c:pt>
                <c:pt idx="18">
                  <c:v>129812</c:v>
                </c:pt>
                <c:pt idx="24">
                  <c:v>92869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5"/>
          <c:dPt>
            <c:idx val="0"/>
            <c:bubble3D val="0"/>
            <c:explosion val="7"/>
            <c:spPr>
              <a:solidFill>
                <a:srgbClr val="00B050"/>
              </a:soli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12"/>
            <c:bubble3D val="0"/>
            <c:spPr>
              <a:solidFill>
                <a:srgbClr val="D9DE00"/>
              </a:solidFill>
            </c:spPr>
          </c:dPt>
          <c:dPt>
            <c:idx val="18"/>
            <c:bubble3D val="0"/>
            <c:spPr>
              <a:solidFill>
                <a:srgbClr val="0070C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11,904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1.26%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62,526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6.60%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241,571 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25.50%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287,747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30.38%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343,532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 36.27%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'KAB BEKASI'!$C$11:$C$40</c:f>
              <c:numCache>
                <c:formatCode>#,##0_);\(#,##0\)</c:formatCode>
                <c:ptCount val="30"/>
                <c:pt idx="0">
                  <c:v>11904</c:v>
                </c:pt>
                <c:pt idx="6">
                  <c:v>62526</c:v>
                </c:pt>
                <c:pt idx="12">
                  <c:v>241571</c:v>
                </c:pt>
                <c:pt idx="18">
                  <c:v>287747</c:v>
                </c:pt>
                <c:pt idx="24">
                  <c:v>343532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12"/>
            <c:bubble3D val="0"/>
            <c:spPr>
              <a:solidFill>
                <a:srgbClr val="D9DE00"/>
              </a:solidFill>
            </c:spPr>
          </c:dPt>
          <c:dPt>
            <c:idx val="18"/>
            <c:bubble3D val="0"/>
            <c:spPr>
              <a:solidFill>
                <a:srgbClr val="0070C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13,230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1.33%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80,353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8.07%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244,443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24.56%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269,009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27.02%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388,426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39.02%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'KAB KARAWANG'!$C$11:$C$40</c:f>
              <c:numCache>
                <c:formatCode>#,##0_);\(#,##0\)</c:formatCode>
                <c:ptCount val="30"/>
                <c:pt idx="0">
                  <c:v>13230</c:v>
                </c:pt>
                <c:pt idx="6">
                  <c:v>80353</c:v>
                </c:pt>
                <c:pt idx="12">
                  <c:v>244443</c:v>
                </c:pt>
                <c:pt idx="18">
                  <c:v>269009</c:v>
                </c:pt>
                <c:pt idx="24">
                  <c:v>388426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12"/>
            <c:bubble3D val="0"/>
            <c:spPr>
              <a:solidFill>
                <a:srgbClr val="D9DE00"/>
              </a:solidFill>
            </c:spPr>
          </c:dPt>
          <c:dPt>
            <c:idx val="18"/>
            <c:bubble3D val="0"/>
            <c:spPr>
              <a:solidFill>
                <a:srgbClr val="0070C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7,810 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1.78%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29,106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6.64%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108,729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24.80%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166,109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 37.88%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126,727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28.90%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'KOTA BOGOR'!$C$11:$C$40</c:f>
              <c:numCache>
                <c:formatCode>#,##0_);\(#,##0\)</c:formatCode>
                <c:ptCount val="30"/>
                <c:pt idx="0">
                  <c:v>7810</c:v>
                </c:pt>
                <c:pt idx="6">
                  <c:v>29106</c:v>
                </c:pt>
                <c:pt idx="12">
                  <c:v>108729</c:v>
                </c:pt>
                <c:pt idx="18">
                  <c:v>166109</c:v>
                </c:pt>
                <c:pt idx="24">
                  <c:v>126727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12"/>
            <c:bubble3D val="0"/>
            <c:spPr>
              <a:solidFill>
                <a:srgbClr val="D9DE00"/>
              </a:solidFill>
            </c:spPr>
          </c:dPt>
          <c:dPt>
            <c:idx val="18"/>
            <c:bubble3D val="0"/>
            <c:spPr>
              <a:solidFill>
                <a:srgbClr val="0070C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5,331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3.33%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11,200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6.99%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32,792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20.47%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73,319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45.76%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37,592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23.46%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'KOTA SUKABUMI'!$C$11:$C$40</c:f>
              <c:numCache>
                <c:formatCode>#,##0_);\(#,##0\)</c:formatCode>
                <c:ptCount val="30"/>
                <c:pt idx="0">
                  <c:v>5331</c:v>
                </c:pt>
                <c:pt idx="6">
                  <c:v>11200</c:v>
                </c:pt>
                <c:pt idx="12">
                  <c:v>32792</c:v>
                </c:pt>
                <c:pt idx="18">
                  <c:v>73319</c:v>
                </c:pt>
                <c:pt idx="24">
                  <c:v>37592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6"/>
            <c:bubble3D val="0"/>
            <c:explosion val="9"/>
            <c:spPr>
              <a:solidFill>
                <a:srgbClr val="FFC000"/>
              </a:solidFill>
            </c:spPr>
          </c:dPt>
          <c:dPt>
            <c:idx val="12"/>
            <c:bubble3D val="0"/>
            <c:spPr>
              <a:solidFill>
                <a:srgbClr val="D9DE00"/>
              </a:solidFill>
            </c:spPr>
          </c:dPt>
          <c:dPt>
            <c:idx val="18"/>
            <c:bubble3D val="0"/>
            <c:spPr>
              <a:solidFill>
                <a:srgbClr val="0070C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>
                <c:manualLayout>
                  <c:x val="-1.7261085785221921E-2"/>
                  <c:y val="4.4810330180516098E-2"/>
                </c:manualLayout>
              </c:layout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29,599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2.58%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3.3071771438126514E-2"/>
                  <c:y val="8.1744856599521951E-2"/>
                </c:manualLayout>
              </c:layout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47,542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4.14%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356,957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31.07%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372,865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32.45%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342,079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29.77%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'KOTA BANDUNG'!$C$11:$C$40</c:f>
              <c:numCache>
                <c:formatCode>#,##0_);\(#,##0\)</c:formatCode>
                <c:ptCount val="30"/>
                <c:pt idx="0">
                  <c:v>29599</c:v>
                </c:pt>
                <c:pt idx="6">
                  <c:v>47542</c:v>
                </c:pt>
                <c:pt idx="12">
                  <c:v>356957</c:v>
                </c:pt>
                <c:pt idx="18">
                  <c:v>372865</c:v>
                </c:pt>
                <c:pt idx="24">
                  <c:v>342079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/>
          </c:spPr>
          <c:explosion val="6"/>
          <c:dPt>
            <c:idx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/>
            </c:spPr>
          </c:dPt>
          <c:dPt>
            <c:idx val="6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/>
            </c:spPr>
          </c:dPt>
          <c:dPt>
            <c:idx val="12"/>
            <c:bubble3D val="0"/>
            <c:spPr>
              <a:solidFill>
                <a:srgbClr val="D9DE00"/>
              </a:solidFill>
              <a:scene3d>
                <a:camera prst="orthographicFront"/>
                <a:lightRig rig="threePt" dir="t"/>
              </a:scene3d>
              <a:sp3d/>
            </c:spPr>
          </c:dPt>
          <c:dPt>
            <c:idx val="18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/>
            </c:spPr>
          </c:dPt>
          <c:dPt>
            <c:idx val="24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/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23,436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2.26%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116,315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11.19%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216,207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20.80%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480,974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46.28%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202,284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19.47%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  <a:ea typeface="Arimo" panose="020B0604020202020204" pitchFamily="34" charset="0"/>
                    <a:cs typeface="Arimo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'KAB SUKABUMI'!$C$11:$C$40</c:f>
              <c:numCache>
                <c:formatCode>#,##0_);\(#,##0\)</c:formatCode>
                <c:ptCount val="30"/>
                <c:pt idx="0">
                  <c:v>23436</c:v>
                </c:pt>
                <c:pt idx="6">
                  <c:v>116315</c:v>
                </c:pt>
                <c:pt idx="12">
                  <c:v>216207</c:v>
                </c:pt>
                <c:pt idx="18">
                  <c:v>480974</c:v>
                </c:pt>
                <c:pt idx="24">
                  <c:v>202284</c:v>
                </c:pt>
              </c:numCache>
            </c:numRef>
          </c:val>
        </c:ser>
        <c:ser>
          <c:idx val="1"/>
          <c:order val="1"/>
          <c:explosion val="25"/>
          <c:dLbls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val>
            <c:numRef>
              <c:f>'KAB SUKABUMI'!$D$11:$D$40</c:f>
              <c:numCache>
                <c:formatCode>0.00%</c:formatCode>
                <c:ptCount val="30"/>
                <c:pt idx="0">
                  <c:v>2.2551615833474467E-2</c:v>
                </c:pt>
                <c:pt idx="6">
                  <c:v>0.11192572092808425</c:v>
                </c:pt>
                <c:pt idx="12">
                  <c:v>0.20804818247602039</c:v>
                </c:pt>
                <c:pt idx="18">
                  <c:v>0.462823898015427</c:v>
                </c:pt>
                <c:pt idx="24">
                  <c:v>0.1946505827469939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12"/>
            <c:bubble3D val="0"/>
            <c:spPr>
              <a:solidFill>
                <a:srgbClr val="D9DE00"/>
              </a:solidFill>
            </c:spPr>
          </c:dPt>
          <c:dPt>
            <c:idx val="18"/>
            <c:bubble3D val="0"/>
            <c:spPr>
              <a:solidFill>
                <a:srgbClr val="0070C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4,706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3.11%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23,982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15.85%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30,517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20.17%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42,691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28.22%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49,381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32.64%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'KOTA CIREBON'!$C$11:$C$40</c:f>
              <c:numCache>
                <c:formatCode>#,##0_);\(#,##0\)</c:formatCode>
                <c:ptCount val="30"/>
                <c:pt idx="0">
                  <c:v>4706</c:v>
                </c:pt>
                <c:pt idx="6">
                  <c:v>23982</c:v>
                </c:pt>
                <c:pt idx="12">
                  <c:v>30517</c:v>
                </c:pt>
                <c:pt idx="18">
                  <c:v>42691</c:v>
                </c:pt>
                <c:pt idx="24">
                  <c:v>49381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12"/>
            <c:bubble3D val="0"/>
            <c:spPr>
              <a:solidFill>
                <a:srgbClr val="D9DE00"/>
              </a:solidFill>
            </c:spPr>
          </c:dPt>
          <c:dPt>
            <c:idx val="18"/>
            <c:bubble3D val="0"/>
            <c:spPr>
              <a:solidFill>
                <a:srgbClr val="0070C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9,276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1.21%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3.6614424392894918E-2"/>
                  <c:y val="6.6977745070706057E-2"/>
                </c:manualLayout>
              </c:layout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38,860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5.09%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176,114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23.05%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285,687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37.39%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254,210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33.27%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'KOTA BEKASI'!$C$11:$C$40</c:f>
              <c:numCache>
                <c:formatCode>#,##0_);\(#,##0\)</c:formatCode>
                <c:ptCount val="30"/>
                <c:pt idx="0">
                  <c:v>9276</c:v>
                </c:pt>
                <c:pt idx="6">
                  <c:v>38860</c:v>
                </c:pt>
                <c:pt idx="12">
                  <c:v>176114</c:v>
                </c:pt>
                <c:pt idx="18">
                  <c:v>285687</c:v>
                </c:pt>
                <c:pt idx="24">
                  <c:v>254210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12"/>
            <c:bubble3D val="0"/>
            <c:spPr>
              <a:solidFill>
                <a:srgbClr val="D9DE00"/>
              </a:solidFill>
            </c:spPr>
          </c:dPt>
          <c:dPt>
            <c:idx val="18"/>
            <c:bubble3D val="0"/>
            <c:spPr>
              <a:solidFill>
                <a:srgbClr val="0070C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9,313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1.39%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5.0714151994975268E-2"/>
                  <c:y val="7.4837458003758683E-2"/>
                </c:manualLayout>
              </c:layout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46,085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6.86%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173,761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25.86%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225,955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33.62%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216,912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32.28%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'KOTA DEPOK'!$C$11:$C$40</c:f>
              <c:numCache>
                <c:formatCode>#,##0_);\(#,##0\)</c:formatCode>
                <c:ptCount val="30"/>
                <c:pt idx="0">
                  <c:v>9313</c:v>
                </c:pt>
                <c:pt idx="6">
                  <c:v>46085</c:v>
                </c:pt>
                <c:pt idx="12">
                  <c:v>173761</c:v>
                </c:pt>
                <c:pt idx="18">
                  <c:v>225955</c:v>
                </c:pt>
                <c:pt idx="24">
                  <c:v>216912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12"/>
            <c:bubble3D val="0"/>
            <c:spPr>
              <a:solidFill>
                <a:srgbClr val="D9DE00"/>
              </a:solidFill>
            </c:spPr>
          </c:dPt>
          <c:dPt>
            <c:idx val="18"/>
            <c:bubble3D val="0"/>
            <c:spPr>
              <a:solidFill>
                <a:srgbClr val="0070C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5,818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2.29%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4.4595130384117158E-2"/>
                  <c:y val="7.4837458003758683E-2"/>
                </c:manualLayout>
              </c:layout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11,813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4.64%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78,731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30.93%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92,293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36.25%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65,927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25.90%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'KOTA CIMAHI'!$C$11:$C$40</c:f>
              <c:numCache>
                <c:formatCode>#,##0_);\(#,##0\)</c:formatCode>
                <c:ptCount val="30"/>
                <c:pt idx="0">
                  <c:v>5818</c:v>
                </c:pt>
                <c:pt idx="6">
                  <c:v>11813</c:v>
                </c:pt>
                <c:pt idx="12">
                  <c:v>78731</c:v>
                </c:pt>
                <c:pt idx="18">
                  <c:v>92293</c:v>
                </c:pt>
                <c:pt idx="24">
                  <c:v>65927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12"/>
            <c:bubble3D val="0"/>
            <c:spPr>
              <a:solidFill>
                <a:srgbClr val="D9DE00"/>
              </a:solidFill>
            </c:spPr>
          </c:dPt>
          <c:dPt>
            <c:idx val="18"/>
            <c:bubble3D val="0"/>
            <c:spPr>
              <a:solidFill>
                <a:srgbClr val="0070C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6,284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1.83%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29,385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8.57%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94,661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27.61%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153,332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44.72%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59,244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17.28%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'KOTA TASIKMALAYA'!$C$11:$C$40</c:f>
              <c:numCache>
                <c:formatCode>#,##0_);\(#,##0\)</c:formatCode>
                <c:ptCount val="30"/>
                <c:pt idx="0">
                  <c:v>6284</c:v>
                </c:pt>
                <c:pt idx="6">
                  <c:v>29385</c:v>
                </c:pt>
                <c:pt idx="12">
                  <c:v>94661</c:v>
                </c:pt>
                <c:pt idx="18">
                  <c:v>153332</c:v>
                </c:pt>
                <c:pt idx="24">
                  <c:v>59244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12"/>
            <c:bubble3D val="0"/>
            <c:spPr>
              <a:solidFill>
                <a:srgbClr val="D9DE00"/>
              </a:solidFill>
            </c:spPr>
          </c:dPt>
          <c:dPt>
            <c:idx val="18"/>
            <c:bubble3D val="0"/>
            <c:spPr>
              <a:solidFill>
                <a:srgbClr val="0070C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1,688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1.68%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14,055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14.00%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25,006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24.90%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33,051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32.91%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26,616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26.51%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'KOTA BANJAR'!$C$11:$C$40</c:f>
              <c:numCache>
                <c:formatCode>#,##0_);\(#,##0\)</c:formatCode>
                <c:ptCount val="30"/>
                <c:pt idx="0">
                  <c:v>1688</c:v>
                </c:pt>
                <c:pt idx="6">
                  <c:v>14055</c:v>
                </c:pt>
                <c:pt idx="12">
                  <c:v>25006</c:v>
                </c:pt>
                <c:pt idx="18">
                  <c:v>33051</c:v>
                </c:pt>
                <c:pt idx="24">
                  <c:v>26616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12"/>
            <c:bubble3D val="0"/>
            <c:spPr>
              <a:solidFill>
                <a:srgbClr val="D9DE00"/>
              </a:solidFill>
            </c:spPr>
          </c:dPt>
          <c:dPt>
            <c:idx val="18"/>
            <c:bubble3D val="0"/>
            <c:spPr>
              <a:solidFill>
                <a:srgbClr val="0070C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13,047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1.66%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4.1101319094380501E-2"/>
                  <c:y val="7.0750880151897413E-2"/>
                </c:manualLayout>
              </c:layout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43,867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5.58%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224,522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28.54%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285,715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36.31%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219,637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27.92%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'KAB BANDUNG BARAT'!$C$11:$C$40</c:f>
              <c:numCache>
                <c:formatCode>#,##0_);\(#,##0\)</c:formatCode>
                <c:ptCount val="30"/>
                <c:pt idx="0">
                  <c:v>13047</c:v>
                </c:pt>
                <c:pt idx="6">
                  <c:v>43867</c:v>
                </c:pt>
                <c:pt idx="12">
                  <c:v>224522</c:v>
                </c:pt>
                <c:pt idx="18">
                  <c:v>285715</c:v>
                </c:pt>
                <c:pt idx="24">
                  <c:v>219637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atte"/>
          </c:spPr>
          <c:explosion val="6"/>
          <c:dPt>
            <c:idx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6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2"/>
            <c:bubble3D val="0"/>
            <c:spPr>
              <a:solidFill>
                <a:srgbClr val="D9DE00"/>
              </a:solidFill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8"/>
            <c:bubble3D val="0"/>
            <c:explosion val="5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4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16,858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1.72%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144,720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14.80%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331,116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33.86%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 307,674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31.46%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177,500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  <a:ea typeface="Arimo" panose="020B0604020202020204" pitchFamily="34" charset="0"/>
                        <a:cs typeface="Arimo" panose="020B0604020202020204" pitchFamily="34" charset="0"/>
                      </a:rPr>
                      <a:t>18.15%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  <a:ea typeface="Arimo" panose="020B0604020202020204" pitchFamily="34" charset="0"/>
                    <a:cs typeface="Arimo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'KAB CIANJUR'!$C$11:$C$40</c:f>
              <c:numCache>
                <c:formatCode>#,##0_);\(#,##0\)</c:formatCode>
                <c:ptCount val="30"/>
                <c:pt idx="0">
                  <c:v>16858</c:v>
                </c:pt>
                <c:pt idx="6">
                  <c:v>144720</c:v>
                </c:pt>
                <c:pt idx="12">
                  <c:v>331116</c:v>
                </c:pt>
                <c:pt idx="18">
                  <c:v>307674</c:v>
                </c:pt>
                <c:pt idx="24">
                  <c:v>177500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  <a:scene3d>
      <a:camera prst="orthographicFront"/>
      <a:lightRig rig="threePt" dir="t"/>
    </a:scene3d>
    <a:sp3d prstMaterial="matte"/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7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12"/>
            <c:bubble3D val="0"/>
            <c:spPr>
              <a:solidFill>
                <a:srgbClr val="D9DE00"/>
              </a:solidFill>
            </c:spPr>
          </c:dPt>
          <c:dPt>
            <c:idx val="18"/>
            <c:bubble3D val="0"/>
            <c:spPr>
              <a:solidFill>
                <a:srgbClr val="0070C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28,581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1.81%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109,628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6.93%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496,127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31.38%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543,151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34.35%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403,738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25.53%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'KAB BANDUNG'!$C$11:$C$40</c:f>
              <c:numCache>
                <c:formatCode>#,##0_);\(#,##0\)</c:formatCode>
                <c:ptCount val="30"/>
                <c:pt idx="0">
                  <c:v>28581</c:v>
                </c:pt>
                <c:pt idx="6">
                  <c:v>109628</c:v>
                </c:pt>
                <c:pt idx="12">
                  <c:v>496127</c:v>
                </c:pt>
                <c:pt idx="18">
                  <c:v>543151</c:v>
                </c:pt>
                <c:pt idx="24">
                  <c:v>403738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  <a:scene3d>
      <a:camera prst="orthographicFront"/>
      <a:lightRig rig="threePt" dir="t"/>
    </a:scene3d>
    <a:sp3d prstMaterial="matte"/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12"/>
            <c:bubble3D val="0"/>
            <c:spPr>
              <a:solidFill>
                <a:srgbClr val="D9DE00"/>
              </a:solidFill>
            </c:spPr>
          </c:dPt>
          <c:dPt>
            <c:idx val="18"/>
            <c:bubble3D val="0"/>
            <c:spPr>
              <a:solidFill>
                <a:srgbClr val="0070C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28,148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2.48%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153,842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13.56%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266,249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23.48%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411,184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36.26%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274,708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24.22%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'KAB GARUT'!$C$11:$C$40</c:f>
              <c:numCache>
                <c:formatCode>#,##0_);\(#,##0\)</c:formatCode>
                <c:ptCount val="30"/>
                <c:pt idx="0">
                  <c:v>28148</c:v>
                </c:pt>
                <c:pt idx="6">
                  <c:v>153842</c:v>
                </c:pt>
                <c:pt idx="12">
                  <c:v>266249</c:v>
                </c:pt>
                <c:pt idx="18">
                  <c:v>411184</c:v>
                </c:pt>
                <c:pt idx="24">
                  <c:v>274708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  <a:scene3d>
      <a:camera prst="orthographicFront"/>
      <a:lightRig rig="threePt" dir="t"/>
    </a:scene3d>
    <a:sp3d prstMaterial="matte"/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12"/>
            <c:bubble3D val="0"/>
            <c:spPr>
              <a:solidFill>
                <a:srgbClr val="D9DE00"/>
              </a:solidFill>
            </c:spPr>
          </c:dPt>
          <c:dPt>
            <c:idx val="18"/>
            <c:bubble3D val="0"/>
            <c:spPr>
              <a:solidFill>
                <a:srgbClr val="0070C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11,009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1.28%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152,056 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17.65%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202,162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23.46%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324,184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37.62%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172,316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 20.00%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'KAB TASIKMALAYA'!$C$11:$C$40</c:f>
              <c:numCache>
                <c:formatCode>#,##0_);\(#,##0\)</c:formatCode>
                <c:ptCount val="30"/>
                <c:pt idx="0">
                  <c:v>11009</c:v>
                </c:pt>
                <c:pt idx="6">
                  <c:v>152056</c:v>
                </c:pt>
                <c:pt idx="12">
                  <c:v>202162</c:v>
                </c:pt>
                <c:pt idx="18">
                  <c:v>324184</c:v>
                </c:pt>
                <c:pt idx="24">
                  <c:v>172316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12"/>
            <c:bubble3D val="0"/>
            <c:spPr>
              <a:solidFill>
                <a:srgbClr val="D9DE00"/>
              </a:solidFill>
            </c:spPr>
          </c:dPt>
          <c:dPt>
            <c:idx val="18"/>
            <c:bubble3D val="0"/>
            <c:spPr>
              <a:solidFill>
                <a:srgbClr val="0070C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13,415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1.51%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88,105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9.92%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269,283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30.33%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267,894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30.17%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249,23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 28.07%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'KAB CIAMIS'!$C$11:$C$40</c:f>
              <c:numCache>
                <c:formatCode>#,##0_);\(#,##0\)</c:formatCode>
                <c:ptCount val="30"/>
                <c:pt idx="0">
                  <c:v>13415</c:v>
                </c:pt>
                <c:pt idx="6">
                  <c:v>88105</c:v>
                </c:pt>
                <c:pt idx="12">
                  <c:v>269283</c:v>
                </c:pt>
                <c:pt idx="18">
                  <c:v>267894</c:v>
                </c:pt>
                <c:pt idx="24">
                  <c:v>249233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12"/>
            <c:bubble3D val="0"/>
            <c:spPr>
              <a:solidFill>
                <a:srgbClr val="D9DE00"/>
              </a:solidFill>
            </c:spPr>
          </c:dPt>
          <c:dPt>
            <c:idx val="18"/>
            <c:bubble3D val="0"/>
            <c:spPr>
              <a:solidFill>
                <a:srgbClr val="0070C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9,057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1.70%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77,866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14.58%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101,113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18.94%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180,670 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33.83%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165,285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30.95%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'KAB KUNINGAN'!$C$11:$C$40</c:f>
              <c:numCache>
                <c:formatCode>#,##0_);\(#,##0\)</c:formatCode>
                <c:ptCount val="30"/>
                <c:pt idx="0">
                  <c:v>9057</c:v>
                </c:pt>
                <c:pt idx="6">
                  <c:v>77866</c:v>
                </c:pt>
                <c:pt idx="12">
                  <c:v>101113</c:v>
                </c:pt>
                <c:pt idx="18">
                  <c:v>180670</c:v>
                </c:pt>
                <c:pt idx="24">
                  <c:v>165285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atte"/>
          </c:spPr>
          <c:explosion val="5"/>
          <c:dPt>
            <c:idx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6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2"/>
            <c:bubble3D val="0"/>
            <c:spPr>
              <a:solidFill>
                <a:srgbClr val="D9DE00"/>
              </a:solidFill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8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4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16,004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1.70%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2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134,231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14.28%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3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176,943 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18.82%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8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4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236,370 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25.14%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4"/>
              <c:tx>
                <c:rich>
                  <a:bodyPr/>
                  <a:lstStyle/>
                  <a:p>
                    <a:r>
                      <a:rPr lang="en-US" sz="1600">
                        <a:latin typeface="Impact" panose="020B0806030902050204" pitchFamily="34" charset="0"/>
                      </a:rPr>
                      <a:t>5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376,709 </a:t>
                    </a:r>
                  </a:p>
                  <a:p>
                    <a:r>
                      <a:rPr lang="en-US" sz="1600">
                        <a:latin typeface="Impact" panose="020B0806030902050204" pitchFamily="34" charset="0"/>
                      </a:rPr>
                      <a:t>40.06%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600">
                    <a:latin typeface="Impact" panose="020B080603090205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val>
            <c:numRef>
              <c:f>'KAB CIREBON'!$C$11:$C$40</c:f>
              <c:numCache>
                <c:formatCode>#,##0_);\(#,##0\)</c:formatCode>
                <c:ptCount val="30"/>
                <c:pt idx="0">
                  <c:v>16004</c:v>
                </c:pt>
                <c:pt idx="6">
                  <c:v>134231</c:v>
                </c:pt>
                <c:pt idx="12">
                  <c:v>176943</c:v>
                </c:pt>
                <c:pt idx="18">
                  <c:v>236370</c:v>
                </c:pt>
                <c:pt idx="24">
                  <c:v>376709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6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7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8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9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2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3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4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6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7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8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9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2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3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4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6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83747</xdr:colOff>
      <xdr:row>10</xdr:row>
      <xdr:rowOff>86967</xdr:rowOff>
    </xdr:from>
    <xdr:to>
      <xdr:col>1</xdr:col>
      <xdr:colOff>1500093</xdr:colOff>
      <xdr:row>16</xdr:row>
      <xdr:rowOff>26388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138" y="2019576"/>
          <a:ext cx="1416346" cy="1098986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47707</xdr:rowOff>
    </xdr:from>
    <xdr:to>
      <xdr:col>1</xdr:col>
      <xdr:colOff>1434213</xdr:colOff>
      <xdr:row>21</xdr:row>
      <xdr:rowOff>148474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5663" y="2905207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5583" y="4049825"/>
          <a:ext cx="1407584" cy="1030175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4999" y="51752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3529" y="6602620"/>
          <a:ext cx="1414395" cy="1111179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42925</xdr:colOff>
      <xdr:row>10</xdr:row>
      <xdr:rowOff>18932</xdr:rowOff>
    </xdr:from>
    <xdr:to>
      <xdr:col>1</xdr:col>
      <xdr:colOff>1447026</xdr:colOff>
      <xdr:row>15</xdr:row>
      <xdr:rowOff>148853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246" y="1923932"/>
          <a:ext cx="1404101" cy="1082421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47707</xdr:rowOff>
    </xdr:from>
    <xdr:to>
      <xdr:col>1</xdr:col>
      <xdr:colOff>1434213</xdr:colOff>
      <xdr:row>21</xdr:row>
      <xdr:rowOff>148474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95707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8</xdr:row>
      <xdr:rowOff>81643</xdr:rowOff>
    </xdr:from>
    <xdr:to>
      <xdr:col>14</xdr:col>
      <xdr:colOff>282407</xdr:colOff>
      <xdr:row>41</xdr:row>
      <xdr:rowOff>22039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83747</xdr:colOff>
      <xdr:row>10</xdr:row>
      <xdr:rowOff>86967</xdr:rowOff>
    </xdr:from>
    <xdr:to>
      <xdr:col>1</xdr:col>
      <xdr:colOff>1487847</xdr:colOff>
      <xdr:row>16</xdr:row>
      <xdr:rowOff>26388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347" y="1991967"/>
          <a:ext cx="1397296" cy="1082421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47707</xdr:rowOff>
    </xdr:from>
    <xdr:to>
      <xdr:col>1</xdr:col>
      <xdr:colOff>1434213</xdr:colOff>
      <xdr:row>21</xdr:row>
      <xdr:rowOff>148474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95707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0.37775</cdr:x>
      <cdr:y>0.29938</cdr:y>
    </cdr:from>
    <cdr:to>
      <cdr:x>0.49306</cdr:x>
      <cdr:y>0.44737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5541" y="18497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0.3673</cdr:x>
      <cdr:y>0.33289</cdr:y>
    </cdr:from>
    <cdr:to>
      <cdr:x>0.48261</cdr:x>
      <cdr:y>0.48088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2715" y="20568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0.03565</cdr:x>
      <cdr:y>0.00822</cdr:y>
    </cdr:from>
    <cdr:to>
      <cdr:x>0.05894</cdr:x>
      <cdr:y>0.05104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2673" y="50800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10</xdr:row>
      <xdr:rowOff>12699</xdr:rowOff>
    </xdr:from>
    <xdr:to>
      <xdr:col>1</xdr:col>
      <xdr:colOff>1458680</xdr:colOff>
      <xdr:row>15</xdr:row>
      <xdr:rowOff>145381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4" y="1917699"/>
          <a:ext cx="1416346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31830</xdr:colOff>
      <xdr:row>16</xdr:row>
      <xdr:rowOff>19132</xdr:rowOff>
    </xdr:from>
    <xdr:to>
      <xdr:col>1</xdr:col>
      <xdr:colOff>1434213</xdr:colOff>
      <xdr:row>21</xdr:row>
      <xdr:rowOff>119899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30" y="3067132"/>
          <a:ext cx="1402383" cy="10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22</xdr:row>
      <xdr:rowOff>49325</xdr:rowOff>
    </xdr:from>
    <xdr:to>
      <xdr:col>1</xdr:col>
      <xdr:colOff>1439334</xdr:colOff>
      <xdr:row>27</xdr:row>
      <xdr:rowOff>127001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40325"/>
          <a:ext cx="1407584" cy="1030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28</xdr:row>
      <xdr:rowOff>31750</xdr:rowOff>
    </xdr:from>
    <xdr:to>
      <xdr:col>1</xdr:col>
      <xdr:colOff>1450973</xdr:colOff>
      <xdr:row>33</xdr:row>
      <xdr:rowOff>158749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766" y="5365750"/>
          <a:ext cx="1429807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56138</xdr:colOff>
      <xdr:row>34</xdr:row>
      <xdr:rowOff>31750</xdr:rowOff>
    </xdr:from>
    <xdr:to>
      <xdr:col>1</xdr:col>
      <xdr:colOff>1470533</xdr:colOff>
      <xdr:row>39</xdr:row>
      <xdr:rowOff>176625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738" y="6508750"/>
          <a:ext cx="1414395" cy="1097375"/>
        </a:xfrm>
        <a:prstGeom prst="rect">
          <a:avLst/>
        </a:prstGeom>
      </xdr:spPr>
    </xdr:pic>
    <xdr:clientData/>
  </xdr:twoCellAnchor>
  <xdr:twoCellAnchor>
    <xdr:from>
      <xdr:col>4</xdr:col>
      <xdr:colOff>538372</xdr:colOff>
      <xdr:row>9</xdr:row>
      <xdr:rowOff>27613</xdr:rowOff>
    </xdr:from>
    <xdr:to>
      <xdr:col>14</xdr:col>
      <xdr:colOff>282407</xdr:colOff>
      <xdr:row>41</xdr:row>
      <xdr:rowOff>22039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C4" zoomScale="69" zoomScaleNormal="69" workbookViewId="0">
      <selection activeCell="S32" sqref="S32"/>
    </sheetView>
  </sheetViews>
  <sheetFormatPr defaultRowHeight="15" x14ac:dyDescent="0.25"/>
  <cols>
    <col min="2" max="2" width="23.5703125" bestFit="1" customWidth="1"/>
    <col min="3" max="3" width="17.42578125" bestFit="1" customWidth="1"/>
    <col min="4" max="4" width="11.5703125" bestFit="1" customWidth="1"/>
    <col min="5" max="5" width="26.42578125" bestFit="1" customWidth="1"/>
    <col min="6" max="6" width="12" bestFit="1" customWidth="1"/>
    <col min="8" max="8" width="11.140625" customWidth="1"/>
    <col min="9" max="9" width="15.42578125" bestFit="1" customWidth="1"/>
    <col min="10" max="10" width="12" bestFit="1" customWidth="1"/>
  </cols>
  <sheetData>
    <row r="2" spans="1:11" x14ac:dyDescent="0.25">
      <c r="B2" s="15" t="s">
        <v>0</v>
      </c>
      <c r="C2" s="15" t="s">
        <v>15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1703051</v>
      </c>
      <c r="D5" s="3">
        <v>986272</v>
      </c>
      <c r="E5" s="26">
        <v>5491</v>
      </c>
      <c r="F5" s="23">
        <f>D7+E5</f>
        <v>2086948</v>
      </c>
      <c r="I5" s="7" t="s">
        <v>9</v>
      </c>
      <c r="J5" s="3">
        <v>2014171</v>
      </c>
      <c r="K5" s="8">
        <f>J5/J$7</f>
        <v>0.96512754510414256</v>
      </c>
    </row>
    <row r="6" spans="1:11" x14ac:dyDescent="0.25">
      <c r="B6" s="4" t="s">
        <v>2</v>
      </c>
      <c r="C6" s="3">
        <v>1621053</v>
      </c>
      <c r="D6" s="3">
        <v>1095185</v>
      </c>
      <c r="E6" s="27"/>
      <c r="F6" s="24"/>
      <c r="I6" s="7" t="s">
        <v>10</v>
      </c>
      <c r="J6" s="3">
        <v>72777</v>
      </c>
      <c r="K6" s="8">
        <f>J6/J$7</f>
        <v>3.487245489585749E-2</v>
      </c>
    </row>
    <row r="7" spans="1:11" x14ac:dyDescent="0.25">
      <c r="B7" s="9" t="s">
        <v>3</v>
      </c>
      <c r="C7" s="10">
        <f>SUM(C5:C6)</f>
        <v>3324104</v>
      </c>
      <c r="D7" s="10">
        <f>SUM(D5:D6)</f>
        <v>2081457</v>
      </c>
      <c r="E7" s="11"/>
      <c r="F7" s="25"/>
      <c r="I7" s="12" t="s">
        <v>3</v>
      </c>
      <c r="J7" s="10">
        <f>SUM(J5:J6)</f>
        <v>2086948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2" t="s">
        <v>7</v>
      </c>
    </row>
    <row r="11" spans="1:11" x14ac:dyDescent="0.25">
      <c r="A11" s="42">
        <v>1</v>
      </c>
      <c r="B11" s="20"/>
      <c r="C11" s="28">
        <v>31444</v>
      </c>
      <c r="D11" s="39">
        <f>C11/C$41</f>
        <v>1.5611385527842471E-2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200528</v>
      </c>
      <c r="D17" s="39">
        <f>C17/C$41</f>
        <v>9.9558577697722792E-2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540806</v>
      </c>
      <c r="D23" s="39">
        <f>C23/C$41</f>
        <v>0.26850053942788371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710321</v>
      </c>
      <c r="D29" s="39">
        <f>C29/C$41</f>
        <v>0.35266171541542402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531072</v>
      </c>
      <c r="D35" s="39">
        <f>C35/C$41</f>
        <v>0.263667781931127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2014171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D17:D22"/>
    <mergeCell ref="D11:D16"/>
    <mergeCell ref="D23:D28"/>
    <mergeCell ref="D29:D34"/>
    <mergeCell ref="D35:D40"/>
    <mergeCell ref="C29:C34"/>
    <mergeCell ref="C35:C40"/>
    <mergeCell ref="A11:A16"/>
    <mergeCell ref="A17:A22"/>
    <mergeCell ref="A23:A28"/>
    <mergeCell ref="A29:A34"/>
    <mergeCell ref="A35:A40"/>
    <mergeCell ref="B35:B40"/>
    <mergeCell ref="B29:B34"/>
    <mergeCell ref="B23:B28"/>
    <mergeCell ref="B11:B16"/>
    <mergeCell ref="B17:B22"/>
    <mergeCell ref="F5:F7"/>
    <mergeCell ref="E5:E6"/>
    <mergeCell ref="C11:C16"/>
    <mergeCell ref="C17:C22"/>
    <mergeCell ref="C23:C28"/>
  </mergeCells>
  <pageMargins left="0.7" right="0.7" top="0.75" bottom="0.75" header="0.3" footer="0.3"/>
  <pageSetup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A3" zoomScale="80" zoomScaleNormal="80" workbookViewId="0">
      <selection activeCell="Q22" sqref="Q22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25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473282</v>
      </c>
      <c r="D5" s="3">
        <v>322268</v>
      </c>
      <c r="E5" s="26">
        <v>621</v>
      </c>
      <c r="F5" s="23">
        <f>D7+E5</f>
        <v>696695</v>
      </c>
      <c r="I5" s="7" t="s">
        <v>9</v>
      </c>
      <c r="J5" s="3">
        <v>674286</v>
      </c>
      <c r="K5" s="8">
        <f>J5/J$7</f>
        <v>0.96783527942643477</v>
      </c>
    </row>
    <row r="6" spans="1:11" x14ac:dyDescent="0.25">
      <c r="B6" s="4" t="s">
        <v>2</v>
      </c>
      <c r="C6" s="3">
        <v>480074</v>
      </c>
      <c r="D6" s="3">
        <v>373806</v>
      </c>
      <c r="E6" s="27"/>
      <c r="F6" s="24"/>
      <c r="I6" s="7" t="s">
        <v>10</v>
      </c>
      <c r="J6" s="3">
        <v>22409</v>
      </c>
      <c r="K6" s="8">
        <f>J6/J$7</f>
        <v>3.2164720573565189E-2</v>
      </c>
    </row>
    <row r="7" spans="1:11" x14ac:dyDescent="0.25">
      <c r="B7" s="9" t="s">
        <v>3</v>
      </c>
      <c r="C7" s="10">
        <f>SUM(C5:C6)</f>
        <v>953356</v>
      </c>
      <c r="D7" s="10">
        <f>SUM(D5:D6)</f>
        <v>696074</v>
      </c>
      <c r="E7" s="11"/>
      <c r="F7" s="25"/>
      <c r="I7" s="12" t="s">
        <v>3</v>
      </c>
      <c r="J7" s="10">
        <f>SUM(J5:J6)</f>
        <v>696695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6" t="s">
        <v>7</v>
      </c>
    </row>
    <row r="11" spans="1:11" x14ac:dyDescent="0.25">
      <c r="A11" s="42">
        <v>1</v>
      </c>
      <c r="B11" s="20"/>
      <c r="C11" s="28">
        <v>8427</v>
      </c>
      <c r="D11" s="39">
        <f>C11/C$41</f>
        <v>1.2497664195905001E-2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59668</v>
      </c>
      <c r="D17" s="39">
        <f>C17/C$41</f>
        <v>8.8490640470067591E-2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97111</v>
      </c>
      <c r="D23" s="39">
        <f>C23/C$41</f>
        <v>0.14402048982182636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170041</v>
      </c>
      <c r="D29" s="39">
        <f>C29/C$41</f>
        <v>0.25217934229688888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339039</v>
      </c>
      <c r="D35" s="39">
        <f>C35/C$41</f>
        <v>0.50281186321531224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674286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  <mergeCell ref="A17:A22"/>
    <mergeCell ref="B17:B22"/>
    <mergeCell ref="C17:C22"/>
    <mergeCell ref="D17:D22"/>
    <mergeCell ref="A23:A28"/>
    <mergeCell ref="B23:B28"/>
    <mergeCell ref="C23:C28"/>
    <mergeCell ref="D23:D28"/>
    <mergeCell ref="E5:E6"/>
    <mergeCell ref="F5:F7"/>
    <mergeCell ref="A11:A16"/>
    <mergeCell ref="B11:B16"/>
    <mergeCell ref="C11:C16"/>
    <mergeCell ref="D11:D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A18" zoomScale="70" zoomScaleNormal="70" workbookViewId="0">
      <selection activeCell="R32" sqref="R32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26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414077</v>
      </c>
      <c r="D5" s="3">
        <v>309092</v>
      </c>
      <c r="E5" s="26">
        <v>916</v>
      </c>
      <c r="F5" s="23">
        <f>D7+E5</f>
        <v>654545</v>
      </c>
      <c r="I5" s="7" t="s">
        <v>9</v>
      </c>
      <c r="J5" s="3">
        <v>630640</v>
      </c>
      <c r="K5" s="8">
        <f>J5/J$7</f>
        <v>0.96347844686003259</v>
      </c>
    </row>
    <row r="6" spans="1:11" x14ac:dyDescent="0.25">
      <c r="B6" s="4" t="s">
        <v>2</v>
      </c>
      <c r="C6" s="3">
        <v>417379</v>
      </c>
      <c r="D6" s="3">
        <v>344537</v>
      </c>
      <c r="E6" s="27"/>
      <c r="F6" s="24"/>
      <c r="I6" s="7" t="s">
        <v>10</v>
      </c>
      <c r="J6" s="3">
        <v>23905</v>
      </c>
      <c r="K6" s="8">
        <f>J6/J$7</f>
        <v>3.652155313996746E-2</v>
      </c>
    </row>
    <row r="7" spans="1:11" x14ac:dyDescent="0.25">
      <c r="B7" s="9" t="s">
        <v>3</v>
      </c>
      <c r="C7" s="10">
        <f>SUM(C5:C6)</f>
        <v>831456</v>
      </c>
      <c r="D7" s="10">
        <f>SUM(D5:D6)</f>
        <v>653629</v>
      </c>
      <c r="E7" s="11"/>
      <c r="F7" s="25"/>
      <c r="I7" s="12" t="s">
        <v>3</v>
      </c>
      <c r="J7" s="10">
        <f>SUM(J5:J6)</f>
        <v>654545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6" t="s">
        <v>7</v>
      </c>
    </row>
    <row r="11" spans="1:11" x14ac:dyDescent="0.25">
      <c r="A11" s="42">
        <v>1</v>
      </c>
      <c r="B11" s="20"/>
      <c r="C11" s="28">
        <v>16160</v>
      </c>
      <c r="D11" s="39">
        <f>C11/C$41</f>
        <v>2.5624762146390968E-2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84424</v>
      </c>
      <c r="D17" s="39">
        <f>C17/C$41</f>
        <v>0.13387035392617025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198633</v>
      </c>
      <c r="D23" s="39">
        <f>C23/C$41</f>
        <v>0.31497050615248001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167107</v>
      </c>
      <c r="D29" s="39">
        <f>C29/C$41</f>
        <v>0.26498002029684131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164316</v>
      </c>
      <c r="D35" s="39">
        <f>C35/C$41</f>
        <v>0.26055435747811745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630640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  <mergeCell ref="A17:A22"/>
    <mergeCell ref="B17:B22"/>
    <mergeCell ref="C17:C22"/>
    <mergeCell ref="D17:D22"/>
    <mergeCell ref="A23:A28"/>
    <mergeCell ref="B23:B28"/>
    <mergeCell ref="C23:C28"/>
    <mergeCell ref="D23:D28"/>
    <mergeCell ref="E5:E6"/>
    <mergeCell ref="F5:F7"/>
    <mergeCell ref="A11:A16"/>
    <mergeCell ref="B11:B16"/>
    <mergeCell ref="C11:C16"/>
    <mergeCell ref="D11:D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D19" zoomScale="90" zoomScaleNormal="90" workbookViewId="0">
      <selection activeCell="S19" sqref="S19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27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702163</v>
      </c>
      <c r="D5" s="3">
        <v>435410</v>
      </c>
      <c r="E5" s="26">
        <v>1926</v>
      </c>
      <c r="F5" s="23">
        <f>D7+E5</f>
        <v>901714</v>
      </c>
      <c r="I5" s="7" t="s">
        <v>9</v>
      </c>
      <c r="J5" s="3">
        <v>887590</v>
      </c>
      <c r="K5" s="8">
        <f>J5/J$7</f>
        <v>0.98433649693805358</v>
      </c>
    </row>
    <row r="6" spans="1:11" x14ac:dyDescent="0.25">
      <c r="B6" s="4" t="s">
        <v>2</v>
      </c>
      <c r="C6" s="3">
        <v>724539</v>
      </c>
      <c r="D6" s="3">
        <v>464378</v>
      </c>
      <c r="E6" s="27"/>
      <c r="F6" s="24"/>
      <c r="I6" s="7" t="s">
        <v>10</v>
      </c>
      <c r="J6" s="3">
        <v>14124</v>
      </c>
      <c r="K6" s="8">
        <f>J6/J$7</f>
        <v>1.5663503061946471E-2</v>
      </c>
    </row>
    <row r="7" spans="1:11" x14ac:dyDescent="0.25">
      <c r="B7" s="9" t="s">
        <v>3</v>
      </c>
      <c r="C7" s="10">
        <f>SUM(C5:C6)</f>
        <v>1426702</v>
      </c>
      <c r="D7" s="10">
        <f>SUM(D5:D6)</f>
        <v>899788</v>
      </c>
      <c r="E7" s="11"/>
      <c r="F7" s="25"/>
      <c r="I7" s="12" t="s">
        <v>3</v>
      </c>
      <c r="J7" s="10">
        <f>SUM(J5:J6)</f>
        <v>901714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6" t="s">
        <v>7</v>
      </c>
    </row>
    <row r="11" spans="1:11" x14ac:dyDescent="0.25">
      <c r="A11" s="42">
        <v>1</v>
      </c>
      <c r="B11" s="20"/>
      <c r="C11" s="28">
        <v>8035</v>
      </c>
      <c r="D11" s="39">
        <f>C11/C$41</f>
        <v>9.0526031163036987E-3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483334</v>
      </c>
      <c r="D17" s="39">
        <f>C17/C$41</f>
        <v>0.54454646852713529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79509</v>
      </c>
      <c r="D23" s="39">
        <f>C23/C$41</f>
        <v>8.95785216147095E-2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101441</v>
      </c>
      <c r="D29" s="39">
        <f>C29/C$41</f>
        <v>0.11428812852781127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215271</v>
      </c>
      <c r="D35" s="39">
        <f>C35/C$41</f>
        <v>0.24253427821404028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887590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29:A34"/>
    <mergeCell ref="B29:B34"/>
    <mergeCell ref="C29:C34"/>
    <mergeCell ref="D29:D34"/>
    <mergeCell ref="A35:A40"/>
    <mergeCell ref="B35:B40"/>
    <mergeCell ref="E5:E6"/>
    <mergeCell ref="F5:F7"/>
    <mergeCell ref="A11:A16"/>
    <mergeCell ref="B11:B16"/>
    <mergeCell ref="C11:C16"/>
    <mergeCell ref="D11:D16"/>
    <mergeCell ref="A17:A22"/>
    <mergeCell ref="B17:B22"/>
    <mergeCell ref="C17:C22"/>
    <mergeCell ref="D17:D22"/>
    <mergeCell ref="A23:A28"/>
    <mergeCell ref="B23:B28"/>
    <mergeCell ref="C23:C28"/>
    <mergeCell ref="D23:D28"/>
    <mergeCell ref="C35:C40"/>
    <mergeCell ref="D35:D40"/>
    <mergeCell ref="A41:B42"/>
    <mergeCell ref="C41:C42"/>
    <mergeCell ref="D41:D4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A4" zoomScale="90" zoomScaleNormal="90" workbookViewId="0">
      <selection activeCell="P35" sqref="P35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28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579047</v>
      </c>
      <c r="D5" s="3">
        <v>376200</v>
      </c>
      <c r="E5" s="26">
        <v>1143</v>
      </c>
      <c r="F5" s="23">
        <f>D7+E5</f>
        <v>792531</v>
      </c>
      <c r="I5" s="7" t="s">
        <v>9</v>
      </c>
      <c r="J5" s="3">
        <v>775115</v>
      </c>
      <c r="K5" s="8">
        <f>J5/J$7</f>
        <v>0.97802483435979159</v>
      </c>
    </row>
    <row r="6" spans="1:11" x14ac:dyDescent="0.25">
      <c r="B6" s="4" t="s">
        <v>2</v>
      </c>
      <c r="C6" s="3">
        <v>587937</v>
      </c>
      <c r="D6" s="3">
        <v>415188</v>
      </c>
      <c r="E6" s="27"/>
      <c r="F6" s="24"/>
      <c r="I6" s="7" t="s">
        <v>10</v>
      </c>
      <c r="J6" s="3">
        <v>17416</v>
      </c>
      <c r="K6" s="8">
        <f>J6/J$7</f>
        <v>2.1975165640208395E-2</v>
      </c>
    </row>
    <row r="7" spans="1:11" x14ac:dyDescent="0.25">
      <c r="B7" s="9" t="s">
        <v>3</v>
      </c>
      <c r="C7" s="10">
        <f>SUM(C5:C6)</f>
        <v>1166984</v>
      </c>
      <c r="D7" s="10">
        <f>SUM(D5:D6)</f>
        <v>791388</v>
      </c>
      <c r="E7" s="11"/>
      <c r="F7" s="25"/>
      <c r="I7" s="12" t="s">
        <v>3</v>
      </c>
      <c r="J7" s="10">
        <f>SUM(J5:J6)</f>
        <v>792531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6" t="s">
        <v>7</v>
      </c>
    </row>
    <row r="11" spans="1:11" x14ac:dyDescent="0.25">
      <c r="A11" s="42">
        <v>1</v>
      </c>
      <c r="B11" s="20"/>
      <c r="C11" s="28">
        <v>22778</v>
      </c>
      <c r="D11" s="39">
        <f>C11/C$41</f>
        <v>2.9386607148616656E-2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159661</v>
      </c>
      <c r="D17" s="39">
        <f>C17/C$41</f>
        <v>0.20598362823581018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175585</v>
      </c>
      <c r="D23" s="39">
        <f>C23/C$41</f>
        <v>0.22652767653832012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196717</v>
      </c>
      <c r="D29" s="39">
        <f>C29/C$41</f>
        <v>0.25379072782748369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220374</v>
      </c>
      <c r="D35" s="39">
        <f>C35/C$41</f>
        <v>0.28431136024976938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775115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  <mergeCell ref="A17:A22"/>
    <mergeCell ref="B17:B22"/>
    <mergeCell ref="C17:C22"/>
    <mergeCell ref="D17:D22"/>
    <mergeCell ref="A23:A28"/>
    <mergeCell ref="B23:B28"/>
    <mergeCell ref="C23:C28"/>
    <mergeCell ref="D23:D28"/>
    <mergeCell ref="E5:E6"/>
    <mergeCell ref="F5:F7"/>
    <mergeCell ref="A11:A16"/>
    <mergeCell ref="B11:B16"/>
    <mergeCell ref="C11:C16"/>
    <mergeCell ref="D11:D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C12" zoomScale="90" zoomScaleNormal="90" workbookViewId="0">
      <selection activeCell="O33" sqref="O33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29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321449</v>
      </c>
      <c r="D5" s="3">
        <v>196492</v>
      </c>
      <c r="E5" s="26">
        <v>766</v>
      </c>
      <c r="F5" s="23">
        <f>D7+E5</f>
        <v>424011</v>
      </c>
      <c r="I5" s="7" t="s">
        <v>9</v>
      </c>
      <c r="J5" s="3">
        <v>414636</v>
      </c>
      <c r="K5" s="8">
        <f>J5/J$7</f>
        <v>0.97788972455903267</v>
      </c>
    </row>
    <row r="6" spans="1:11" x14ac:dyDescent="0.25">
      <c r="B6" s="4" t="s">
        <v>2</v>
      </c>
      <c r="C6" s="3">
        <v>319672</v>
      </c>
      <c r="D6" s="3">
        <v>226753</v>
      </c>
      <c r="E6" s="27"/>
      <c r="F6" s="24"/>
      <c r="I6" s="7" t="s">
        <v>10</v>
      </c>
      <c r="J6" s="3">
        <v>9375</v>
      </c>
      <c r="K6" s="8">
        <f>J6/J$7</f>
        <v>2.2110275440967334E-2</v>
      </c>
    </row>
    <row r="7" spans="1:11" x14ac:dyDescent="0.25">
      <c r="B7" s="9" t="s">
        <v>3</v>
      </c>
      <c r="C7" s="10">
        <f>SUM(C5:C6)</f>
        <v>641121</v>
      </c>
      <c r="D7" s="10">
        <f>SUM(D5:D6)</f>
        <v>423245</v>
      </c>
      <c r="E7" s="11"/>
      <c r="F7" s="25"/>
      <c r="I7" s="12" t="s">
        <v>3</v>
      </c>
      <c r="J7" s="10">
        <f>SUM(J5:J6)</f>
        <v>424011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6" t="s">
        <v>7</v>
      </c>
    </row>
    <row r="11" spans="1:11" x14ac:dyDescent="0.25">
      <c r="A11" s="42">
        <v>1</v>
      </c>
      <c r="B11" s="20"/>
      <c r="C11" s="28">
        <v>7875</v>
      </c>
      <c r="D11" s="39">
        <f>C11/C$41</f>
        <v>1.8992562150898621E-2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45206</v>
      </c>
      <c r="D17" s="39">
        <f>C17/C$41</f>
        <v>0.1090257478848918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138874</v>
      </c>
      <c r="D23" s="39">
        <f>C23/C$41</f>
        <v>0.33492991443097075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129812</v>
      </c>
      <c r="D29" s="39">
        <f>C29/C$41</f>
        <v>0.31307460037237478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92869</v>
      </c>
      <c r="D35" s="39">
        <f>C35/C$41</f>
        <v>0.22397717516086399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414636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  <mergeCell ref="A17:A22"/>
    <mergeCell ref="B17:B22"/>
    <mergeCell ref="C17:C22"/>
    <mergeCell ref="D17:D22"/>
    <mergeCell ref="A23:A28"/>
    <mergeCell ref="B23:B28"/>
    <mergeCell ref="C23:C28"/>
    <mergeCell ref="D23:D28"/>
    <mergeCell ref="E5:E6"/>
    <mergeCell ref="F5:F7"/>
    <mergeCell ref="A11:A16"/>
    <mergeCell ref="B11:B16"/>
    <mergeCell ref="C11:C16"/>
    <mergeCell ref="D11:D1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C27" zoomScale="80" zoomScaleNormal="80" workbookViewId="0">
      <selection activeCell="P31" sqref="P31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30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965756</v>
      </c>
      <c r="D5" s="3">
        <v>448068</v>
      </c>
      <c r="E5" s="26">
        <v>2688</v>
      </c>
      <c r="F5" s="23">
        <f>D7+E5</f>
        <v>963672</v>
      </c>
      <c r="I5" s="7" t="s">
        <v>9</v>
      </c>
      <c r="J5" s="3">
        <v>947280</v>
      </c>
      <c r="K5" s="8">
        <f>J5/J$7</f>
        <v>0.98299006300899061</v>
      </c>
    </row>
    <row r="6" spans="1:11" x14ac:dyDescent="0.25">
      <c r="B6" s="4" t="s">
        <v>2</v>
      </c>
      <c r="C6" s="3">
        <v>952321</v>
      </c>
      <c r="D6" s="3">
        <v>512916</v>
      </c>
      <c r="E6" s="27"/>
      <c r="F6" s="24"/>
      <c r="I6" s="7" t="s">
        <v>10</v>
      </c>
      <c r="J6" s="3">
        <v>16392</v>
      </c>
      <c r="K6" s="8">
        <f>J6/J$7</f>
        <v>1.7009936991009389E-2</v>
      </c>
    </row>
    <row r="7" spans="1:11" x14ac:dyDescent="0.25">
      <c r="B7" s="9" t="s">
        <v>3</v>
      </c>
      <c r="C7" s="10">
        <f>SUM(C5:C6)</f>
        <v>1918077</v>
      </c>
      <c r="D7" s="10">
        <f>SUM(D5:D6)</f>
        <v>960984</v>
      </c>
      <c r="E7" s="11"/>
      <c r="F7" s="25"/>
      <c r="I7" s="12" t="s">
        <v>3</v>
      </c>
      <c r="J7" s="10">
        <f>SUM(J5:J6)</f>
        <v>963672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6" t="s">
        <v>7</v>
      </c>
    </row>
    <row r="11" spans="1:11" x14ac:dyDescent="0.25">
      <c r="A11" s="42">
        <v>1</v>
      </c>
      <c r="B11" s="20"/>
      <c r="C11" s="28">
        <v>11904</v>
      </c>
      <c r="D11" s="39">
        <f>C11/C$41</f>
        <v>1.256650620724601E-2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62526</v>
      </c>
      <c r="D17" s="39">
        <f>C17/C$41</f>
        <v>6.6005827210539644E-2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241571</v>
      </c>
      <c r="D23" s="39">
        <f>C23/C$41</f>
        <v>0.25501541254961574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287747</v>
      </c>
      <c r="D29" s="39">
        <f>C29/C$41</f>
        <v>0.30376129549869096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343532</v>
      </c>
      <c r="D35" s="39">
        <f>C35/C$41</f>
        <v>0.36265095853390761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947280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  <mergeCell ref="A17:A22"/>
    <mergeCell ref="B17:B22"/>
    <mergeCell ref="C17:C22"/>
    <mergeCell ref="D17:D22"/>
    <mergeCell ref="A23:A28"/>
    <mergeCell ref="B23:B28"/>
    <mergeCell ref="C23:C28"/>
    <mergeCell ref="D23:D28"/>
    <mergeCell ref="E5:E6"/>
    <mergeCell ref="F5:F7"/>
    <mergeCell ref="A11:A16"/>
    <mergeCell ref="B11:B16"/>
    <mergeCell ref="C11:C16"/>
    <mergeCell ref="D11:D1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G21" zoomScale="90" zoomScaleNormal="90" workbookViewId="0">
      <selection activeCell="O20" sqref="O20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31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819608</v>
      </c>
      <c r="D5" s="3">
        <v>482534</v>
      </c>
      <c r="E5" s="26">
        <v>838</v>
      </c>
      <c r="F5" s="23">
        <f>D7+E5</f>
        <v>1014696</v>
      </c>
      <c r="I5" s="7" t="s">
        <v>9</v>
      </c>
      <c r="J5" s="3">
        <v>995461</v>
      </c>
      <c r="K5" s="8">
        <f>J5/J$7</f>
        <v>0.98104358349692911</v>
      </c>
    </row>
    <row r="6" spans="1:11" x14ac:dyDescent="0.25">
      <c r="B6" s="4" t="s">
        <v>2</v>
      </c>
      <c r="C6" s="3">
        <v>817821</v>
      </c>
      <c r="D6" s="3">
        <v>531324</v>
      </c>
      <c r="E6" s="27"/>
      <c r="F6" s="24"/>
      <c r="I6" s="7" t="s">
        <v>10</v>
      </c>
      <c r="J6" s="3">
        <v>19235</v>
      </c>
      <c r="K6" s="8">
        <f>J6/J$7</f>
        <v>1.895641650307087E-2</v>
      </c>
    </row>
    <row r="7" spans="1:11" x14ac:dyDescent="0.25">
      <c r="B7" s="9" t="s">
        <v>3</v>
      </c>
      <c r="C7" s="10">
        <f>SUM(C5:C6)</f>
        <v>1637429</v>
      </c>
      <c r="D7" s="10">
        <f>SUM(D5:D6)</f>
        <v>1013858</v>
      </c>
      <c r="E7" s="11"/>
      <c r="F7" s="25"/>
      <c r="I7" s="12" t="s">
        <v>3</v>
      </c>
      <c r="J7" s="10">
        <f>SUM(J5:J6)</f>
        <v>1014696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6" t="s">
        <v>7</v>
      </c>
    </row>
    <row r="11" spans="1:11" x14ac:dyDescent="0.25">
      <c r="A11" s="42">
        <v>1</v>
      </c>
      <c r="B11" s="20"/>
      <c r="C11" s="28">
        <v>13230</v>
      </c>
      <c r="D11" s="39">
        <f>C11/C$41</f>
        <v>1.3290324784195463E-2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80353</v>
      </c>
      <c r="D17" s="39">
        <f>C17/C$41</f>
        <v>8.0719385289830539E-2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244443</v>
      </c>
      <c r="D23" s="39">
        <f>C23/C$41</f>
        <v>0.24555758588231985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269009</v>
      </c>
      <c r="D29" s="39">
        <f>C29/C$41</f>
        <v>0.27023559938561131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388426</v>
      </c>
      <c r="D35" s="39">
        <f>C35/C$41</f>
        <v>0.39019710465804286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995461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  <mergeCell ref="A17:A22"/>
    <mergeCell ref="B17:B22"/>
    <mergeCell ref="C17:C22"/>
    <mergeCell ref="D17:D22"/>
    <mergeCell ref="A23:A28"/>
    <mergeCell ref="B23:B28"/>
    <mergeCell ref="C23:C28"/>
    <mergeCell ref="D23:D28"/>
    <mergeCell ref="E5:E6"/>
    <mergeCell ref="F5:F7"/>
    <mergeCell ref="A11:A16"/>
    <mergeCell ref="B11:B16"/>
    <mergeCell ref="C11:C16"/>
    <mergeCell ref="D11:D1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A7" zoomScale="80" zoomScaleNormal="80" workbookViewId="0">
      <selection activeCell="Q32" sqref="Q32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32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344228</v>
      </c>
      <c r="D5" s="3">
        <v>218602</v>
      </c>
      <c r="E5" s="26">
        <v>1556</v>
      </c>
      <c r="F5" s="23">
        <f>D7+E5</f>
        <v>459776</v>
      </c>
      <c r="I5" s="7" t="s">
        <v>9</v>
      </c>
      <c r="J5" s="3">
        <v>438481</v>
      </c>
      <c r="K5" s="8">
        <f>J5/J$7</f>
        <v>0.95368396784521159</v>
      </c>
    </row>
    <row r="6" spans="1:11" x14ac:dyDescent="0.25">
      <c r="B6" s="4" t="s">
        <v>2</v>
      </c>
      <c r="C6" s="3">
        <v>338074</v>
      </c>
      <c r="D6" s="3">
        <v>239618</v>
      </c>
      <c r="E6" s="27"/>
      <c r="F6" s="24"/>
      <c r="I6" s="7" t="s">
        <v>10</v>
      </c>
      <c r="J6" s="3">
        <v>21295</v>
      </c>
      <c r="K6" s="8">
        <f>J6/J$7</f>
        <v>4.6316032154788418E-2</v>
      </c>
    </row>
    <row r="7" spans="1:11" x14ac:dyDescent="0.25">
      <c r="B7" s="9" t="s">
        <v>3</v>
      </c>
      <c r="C7" s="10">
        <f>SUM(C5:C6)</f>
        <v>682302</v>
      </c>
      <c r="D7" s="10">
        <f>SUM(D5:D6)</f>
        <v>458220</v>
      </c>
      <c r="E7" s="11"/>
      <c r="F7" s="25"/>
      <c r="I7" s="12" t="s">
        <v>3</v>
      </c>
      <c r="J7" s="10">
        <f>SUM(J5:J6)</f>
        <v>459776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6" t="s">
        <v>7</v>
      </c>
    </row>
    <row r="11" spans="1:11" x14ac:dyDescent="0.25">
      <c r="A11" s="42">
        <v>1</v>
      </c>
      <c r="B11" s="20"/>
      <c r="C11" s="28">
        <v>7810</v>
      </c>
      <c r="D11" s="39">
        <f>C11/C$41</f>
        <v>1.7811490121578816E-2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29106</v>
      </c>
      <c r="D17" s="39">
        <f>C17/C$41</f>
        <v>6.637915896013738E-2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108729</v>
      </c>
      <c r="D23" s="39">
        <f>C23/C$41</f>
        <v>0.24796741477965978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166109</v>
      </c>
      <c r="D29" s="39">
        <f>C29/C$41</f>
        <v>0.37882827306086236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126727</v>
      </c>
      <c r="D35" s="39">
        <f>C35/C$41</f>
        <v>0.28901366307776166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438481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  <mergeCell ref="A17:A22"/>
    <mergeCell ref="B17:B22"/>
    <mergeCell ref="C17:C22"/>
    <mergeCell ref="D17:D22"/>
    <mergeCell ref="A23:A28"/>
    <mergeCell ref="B23:B28"/>
    <mergeCell ref="C23:C28"/>
    <mergeCell ref="D23:D28"/>
    <mergeCell ref="E5:E6"/>
    <mergeCell ref="F5:F7"/>
    <mergeCell ref="A11:A16"/>
    <mergeCell ref="B11:B16"/>
    <mergeCell ref="C11:C16"/>
    <mergeCell ref="D11:D1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A22" zoomScale="90" zoomScaleNormal="90" workbookViewId="0">
      <selection activeCell="P30" sqref="P30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33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111388</v>
      </c>
      <c r="D5" s="3">
        <v>81770</v>
      </c>
      <c r="E5" s="26">
        <v>446</v>
      </c>
      <c r="F5" s="23">
        <f>D7+E5</f>
        <v>170416</v>
      </c>
      <c r="I5" s="7" t="s">
        <v>9</v>
      </c>
      <c r="J5" s="3">
        <v>160234</v>
      </c>
      <c r="K5" s="8">
        <f>J5/J$7</f>
        <v>0.94025208900572721</v>
      </c>
    </row>
    <row r="6" spans="1:11" x14ac:dyDescent="0.25">
      <c r="B6" s="4" t="s">
        <v>2</v>
      </c>
      <c r="C6" s="3">
        <v>111270</v>
      </c>
      <c r="D6" s="3">
        <v>88200</v>
      </c>
      <c r="E6" s="27"/>
      <c r="F6" s="24"/>
      <c r="I6" s="7" t="s">
        <v>10</v>
      </c>
      <c r="J6" s="3">
        <v>10182</v>
      </c>
      <c r="K6" s="8">
        <f>J6/J$7</f>
        <v>5.9747910994272839E-2</v>
      </c>
    </row>
    <row r="7" spans="1:11" x14ac:dyDescent="0.25">
      <c r="B7" s="9" t="s">
        <v>3</v>
      </c>
      <c r="C7" s="10">
        <f>SUM(C5:C6)</f>
        <v>222658</v>
      </c>
      <c r="D7" s="10">
        <f>SUM(D5:D6)</f>
        <v>169970</v>
      </c>
      <c r="E7" s="11"/>
      <c r="F7" s="25"/>
      <c r="I7" s="12" t="s">
        <v>3</v>
      </c>
      <c r="J7" s="10">
        <f>SUM(J5:J6)</f>
        <v>170416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6" t="s">
        <v>7</v>
      </c>
    </row>
    <row r="11" spans="1:11" x14ac:dyDescent="0.25">
      <c r="A11" s="42">
        <v>1</v>
      </c>
      <c r="B11" s="20"/>
      <c r="C11" s="28">
        <v>5331</v>
      </c>
      <c r="D11" s="39">
        <f>C11/C$41</f>
        <v>3.3270092489733762E-2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11200</v>
      </c>
      <c r="D17" s="39">
        <f>C17/C$41</f>
        <v>6.989777450478675E-2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32792</v>
      </c>
      <c r="D23" s="39">
        <f>C23/C$41</f>
        <v>0.20465069835365776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73319</v>
      </c>
      <c r="D29" s="39">
        <f>C29/C$41</f>
        <v>0.45757454722468388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37592</v>
      </c>
      <c r="D35" s="39">
        <f>C35/C$41</f>
        <v>0.23460688742713781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160234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  <mergeCell ref="A17:A22"/>
    <mergeCell ref="B17:B22"/>
    <mergeCell ref="C17:C22"/>
    <mergeCell ref="D17:D22"/>
    <mergeCell ref="A23:A28"/>
    <mergeCell ref="B23:B28"/>
    <mergeCell ref="C23:C28"/>
    <mergeCell ref="D23:D28"/>
    <mergeCell ref="E5:E6"/>
    <mergeCell ref="F5:F7"/>
    <mergeCell ref="A11:A16"/>
    <mergeCell ref="B11:B16"/>
    <mergeCell ref="C11:C16"/>
    <mergeCell ref="D11:D1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A15" zoomScale="90" zoomScaleNormal="90" workbookViewId="0">
      <selection activeCell="Q21" sqref="Q21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34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858628</v>
      </c>
      <c r="D5" s="3">
        <v>566599</v>
      </c>
      <c r="E5" s="26">
        <v>6428</v>
      </c>
      <c r="F5" s="23">
        <f>D7+E5</f>
        <v>1185419</v>
      </c>
      <c r="I5" s="7" t="s">
        <v>9</v>
      </c>
      <c r="J5" s="3">
        <v>1149042</v>
      </c>
      <c r="K5" s="8">
        <f>J5/J$7</f>
        <v>0.96931296022756508</v>
      </c>
    </row>
    <row r="6" spans="1:11" x14ac:dyDescent="0.25">
      <c r="B6" s="4" t="s">
        <v>2</v>
      </c>
      <c r="C6" s="3">
        <v>848860</v>
      </c>
      <c r="D6" s="3">
        <v>612392</v>
      </c>
      <c r="E6" s="27"/>
      <c r="F6" s="24"/>
      <c r="I6" s="7" t="s">
        <v>10</v>
      </c>
      <c r="J6" s="3">
        <v>36377</v>
      </c>
      <c r="K6" s="8">
        <f>J6/J$7</f>
        <v>3.0687039772434893E-2</v>
      </c>
    </row>
    <row r="7" spans="1:11" x14ac:dyDescent="0.25">
      <c r="B7" s="9" t="s">
        <v>3</v>
      </c>
      <c r="C7" s="10">
        <f>SUM(C5:C6)</f>
        <v>1707488</v>
      </c>
      <c r="D7" s="10">
        <f>SUM(D5:D6)</f>
        <v>1178991</v>
      </c>
      <c r="E7" s="11"/>
      <c r="F7" s="25"/>
      <c r="I7" s="12" t="s">
        <v>3</v>
      </c>
      <c r="J7" s="10">
        <f>SUM(J5:J6)</f>
        <v>1185419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6" t="s">
        <v>7</v>
      </c>
    </row>
    <row r="11" spans="1:11" x14ac:dyDescent="0.25">
      <c r="A11" s="42">
        <v>1</v>
      </c>
      <c r="B11" s="20"/>
      <c r="C11" s="28">
        <v>29599</v>
      </c>
      <c r="D11" s="39">
        <f>C11/C$41</f>
        <v>2.5759719836176573E-2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47542</v>
      </c>
      <c r="D17" s="39">
        <f>C17/C$41</f>
        <v>4.1375337019882649E-2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356957</v>
      </c>
      <c r="D23" s="39">
        <f>C23/C$41</f>
        <v>0.31065618141025308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372865</v>
      </c>
      <c r="D29" s="39">
        <f>C29/C$41</f>
        <v>0.32450075802277029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342079</v>
      </c>
      <c r="D35" s="39">
        <f>C35/C$41</f>
        <v>0.29770800371091743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1149042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  <mergeCell ref="A17:A22"/>
    <mergeCell ref="B17:B22"/>
    <mergeCell ref="C17:C22"/>
    <mergeCell ref="D17:D22"/>
    <mergeCell ref="A23:A28"/>
    <mergeCell ref="B23:B28"/>
    <mergeCell ref="C23:C28"/>
    <mergeCell ref="D23:D28"/>
    <mergeCell ref="E5:E6"/>
    <mergeCell ref="F5:F7"/>
    <mergeCell ref="A11:A16"/>
    <mergeCell ref="B11:B16"/>
    <mergeCell ref="C11:C16"/>
    <mergeCell ref="D11:D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A9" zoomScale="70" zoomScaleNormal="70" workbookViewId="0">
      <selection activeCell="R32" sqref="R32"/>
    </sheetView>
  </sheetViews>
  <sheetFormatPr defaultRowHeight="15" x14ac:dyDescent="0.25"/>
  <cols>
    <col min="2" max="2" width="22.140625" customWidth="1"/>
    <col min="3" max="3" width="15.7109375" bestFit="1" customWidth="1"/>
    <col min="4" max="4" width="11.42578125" bestFit="1" customWidth="1"/>
    <col min="6" max="6" width="11.42578125" bestFit="1" customWidth="1"/>
    <col min="9" max="9" width="12.42578125" customWidth="1"/>
    <col min="10" max="10" width="11.42578125" bestFit="1" customWidth="1"/>
  </cols>
  <sheetData>
    <row r="2" spans="1:11" x14ac:dyDescent="0.25">
      <c r="B2" s="15" t="s">
        <v>0</v>
      </c>
      <c r="C2" s="15" t="s">
        <v>17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892254</v>
      </c>
      <c r="D5" s="3">
        <v>496770</v>
      </c>
      <c r="E5" s="26">
        <v>6143</v>
      </c>
      <c r="F5" s="23">
        <f>D7+E5</f>
        <v>1085598</v>
      </c>
      <c r="I5" s="7" t="s">
        <v>9</v>
      </c>
      <c r="J5" s="3">
        <v>1039216</v>
      </c>
      <c r="K5" s="8">
        <f>J5/J$7</f>
        <v>0.95727516078695796</v>
      </c>
    </row>
    <row r="6" spans="1:11" x14ac:dyDescent="0.25">
      <c r="B6" s="4" t="s">
        <v>2</v>
      </c>
      <c r="C6" s="3">
        <v>871493</v>
      </c>
      <c r="D6" s="3">
        <v>582685</v>
      </c>
      <c r="E6" s="27"/>
      <c r="F6" s="24"/>
      <c r="I6" s="7" t="s">
        <v>10</v>
      </c>
      <c r="J6" s="3">
        <v>46382</v>
      </c>
      <c r="K6" s="8">
        <f>J6/J$7</f>
        <v>4.2724839213042029E-2</v>
      </c>
    </row>
    <row r="7" spans="1:11" x14ac:dyDescent="0.25">
      <c r="B7" s="9" t="s">
        <v>3</v>
      </c>
      <c r="C7" s="10">
        <f>SUM(C5:C6)</f>
        <v>1763747</v>
      </c>
      <c r="D7" s="10">
        <f>SUM(D5:D6)</f>
        <v>1079455</v>
      </c>
      <c r="E7" s="11"/>
      <c r="F7" s="25"/>
      <c r="I7" s="12" t="s">
        <v>3</v>
      </c>
      <c r="J7" s="10">
        <f>SUM(J5:J6)</f>
        <v>1085598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2" t="s">
        <v>7</v>
      </c>
    </row>
    <row r="11" spans="1:11" x14ac:dyDescent="0.25">
      <c r="A11" s="42">
        <v>1</v>
      </c>
      <c r="B11" s="20"/>
      <c r="C11" s="28">
        <v>23436</v>
      </c>
      <c r="D11" s="39">
        <f>C11/C$41</f>
        <v>2.2551615833474467E-2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116315</v>
      </c>
      <c r="D17" s="39">
        <f>C17/C$41</f>
        <v>0.11192572092808425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216207</v>
      </c>
      <c r="D23" s="39">
        <f>C23/C$41</f>
        <v>0.20804818247602039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480974</v>
      </c>
      <c r="D29" s="39">
        <f>C29/C$41</f>
        <v>0.462823898015427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202284</v>
      </c>
      <c r="D35" s="39">
        <f>C35/C$41</f>
        <v>0.1946505827469939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1039216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  <mergeCell ref="A17:A22"/>
    <mergeCell ref="B17:B22"/>
    <mergeCell ref="C17:C22"/>
    <mergeCell ref="D17:D22"/>
    <mergeCell ref="A23:A28"/>
    <mergeCell ref="B23:B28"/>
    <mergeCell ref="C23:C28"/>
    <mergeCell ref="D23:D28"/>
    <mergeCell ref="E5:E6"/>
    <mergeCell ref="F5:F7"/>
    <mergeCell ref="A11:A16"/>
    <mergeCell ref="B11:B16"/>
    <mergeCell ref="C11:C16"/>
    <mergeCell ref="D11:D1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A16" zoomScale="90" zoomScaleNormal="90" workbookViewId="0">
      <selection activeCell="Q36" sqref="Q36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35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115273</v>
      </c>
      <c r="D5" s="3">
        <v>76703</v>
      </c>
      <c r="E5" s="26">
        <v>62</v>
      </c>
      <c r="F5" s="23">
        <f>D7+E5</f>
        <v>160448</v>
      </c>
      <c r="I5" s="7" t="s">
        <v>9</v>
      </c>
      <c r="J5" s="3">
        <v>151277</v>
      </c>
      <c r="K5" s="8">
        <f>J5/J$7</f>
        <v>0.94284129437574793</v>
      </c>
    </row>
    <row r="6" spans="1:11" x14ac:dyDescent="0.25">
      <c r="B6" s="4" t="s">
        <v>2</v>
      </c>
      <c r="C6" s="3">
        <v>116824</v>
      </c>
      <c r="D6" s="3">
        <v>83683</v>
      </c>
      <c r="E6" s="27"/>
      <c r="F6" s="24"/>
      <c r="I6" s="7" t="s">
        <v>10</v>
      </c>
      <c r="J6" s="3">
        <v>9171</v>
      </c>
      <c r="K6" s="8">
        <f>J6/J$7</f>
        <v>5.7158705624252092E-2</v>
      </c>
    </row>
    <row r="7" spans="1:11" x14ac:dyDescent="0.25">
      <c r="B7" s="9" t="s">
        <v>3</v>
      </c>
      <c r="C7" s="10">
        <f>SUM(C5:C6)</f>
        <v>232097</v>
      </c>
      <c r="D7" s="10">
        <f>SUM(D5:D6)</f>
        <v>160386</v>
      </c>
      <c r="E7" s="11"/>
      <c r="F7" s="25"/>
      <c r="I7" s="12" t="s">
        <v>3</v>
      </c>
      <c r="J7" s="10">
        <f>SUM(J5:J6)</f>
        <v>160448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6" t="s">
        <v>7</v>
      </c>
    </row>
    <row r="11" spans="1:11" x14ac:dyDescent="0.25">
      <c r="A11" s="42">
        <v>1</v>
      </c>
      <c r="B11" s="20"/>
      <c r="C11" s="28">
        <v>4706</v>
      </c>
      <c r="D11" s="39">
        <f>C11/C$41</f>
        <v>3.1108496334538629E-2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23982</v>
      </c>
      <c r="D17" s="39">
        <f>C17/C$41</f>
        <v>0.15853037804821618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30517</v>
      </c>
      <c r="D23" s="39">
        <f>C23/C$41</f>
        <v>0.20172927807928501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42691</v>
      </c>
      <c r="D29" s="39">
        <f>C29/C$41</f>
        <v>0.28220416851206725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49381</v>
      </c>
      <c r="D35" s="39">
        <f>C35/C$41</f>
        <v>0.32642767902589293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151277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  <mergeCell ref="A17:A22"/>
    <mergeCell ref="B17:B22"/>
    <mergeCell ref="C17:C22"/>
    <mergeCell ref="D17:D22"/>
    <mergeCell ref="A23:A28"/>
    <mergeCell ref="B23:B28"/>
    <mergeCell ref="C23:C28"/>
    <mergeCell ref="D23:D28"/>
    <mergeCell ref="E5:E6"/>
    <mergeCell ref="F5:F7"/>
    <mergeCell ref="A11:A16"/>
    <mergeCell ref="B11:B16"/>
    <mergeCell ref="C11:C16"/>
    <mergeCell ref="D11:D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A17" zoomScale="90" zoomScaleNormal="90" workbookViewId="0">
      <selection activeCell="Q19" sqref="Q19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36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811904</v>
      </c>
      <c r="D5" s="3">
        <v>365895</v>
      </c>
      <c r="E5" s="26">
        <v>3816</v>
      </c>
      <c r="F5" s="23">
        <f>D7+E5</f>
        <v>781976</v>
      </c>
      <c r="I5" s="7" t="s">
        <v>9</v>
      </c>
      <c r="J5" s="3">
        <v>764147</v>
      </c>
      <c r="K5" s="8">
        <f>J5/J$7</f>
        <v>0.97720006752125388</v>
      </c>
    </row>
    <row r="6" spans="1:11" x14ac:dyDescent="0.25">
      <c r="B6" s="4" t="s">
        <v>2</v>
      </c>
      <c r="C6" s="3">
        <v>811237</v>
      </c>
      <c r="D6" s="3">
        <v>412265</v>
      </c>
      <c r="E6" s="27"/>
      <c r="F6" s="24"/>
      <c r="I6" s="7" t="s">
        <v>10</v>
      </c>
      <c r="J6" s="3">
        <v>17829</v>
      </c>
      <c r="K6" s="8">
        <f>J6/J$7</f>
        <v>2.2799932478746152E-2</v>
      </c>
    </row>
    <row r="7" spans="1:11" x14ac:dyDescent="0.25">
      <c r="B7" s="9" t="s">
        <v>3</v>
      </c>
      <c r="C7" s="10">
        <f>SUM(C5:C6)</f>
        <v>1623141</v>
      </c>
      <c r="D7" s="10">
        <f>SUM(D5:D6)</f>
        <v>778160</v>
      </c>
      <c r="E7" s="11"/>
      <c r="F7" s="25"/>
      <c r="I7" s="12" t="s">
        <v>3</v>
      </c>
      <c r="J7" s="10">
        <f>SUM(J5:J6)</f>
        <v>781976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6" t="s">
        <v>7</v>
      </c>
    </row>
    <row r="11" spans="1:11" x14ac:dyDescent="0.25">
      <c r="A11" s="42">
        <v>1</v>
      </c>
      <c r="B11" s="20"/>
      <c r="C11" s="28">
        <v>9276</v>
      </c>
      <c r="D11" s="39">
        <f>C11/C$41</f>
        <v>1.2139025606329672E-2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38860</v>
      </c>
      <c r="D17" s="39">
        <f>C17/C$41</f>
        <v>5.0854089592709255E-2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176114</v>
      </c>
      <c r="D23" s="39">
        <f>C23/C$41</f>
        <v>0.23047136218554806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285687</v>
      </c>
      <c r="D29" s="39">
        <f>C29/C$41</f>
        <v>0.37386392932249946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254210</v>
      </c>
      <c r="D35" s="39">
        <f>C35/C$41</f>
        <v>0.33267159329291351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764147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  <mergeCell ref="A17:A22"/>
    <mergeCell ref="B17:B22"/>
    <mergeCell ref="C17:C22"/>
    <mergeCell ref="D17:D22"/>
    <mergeCell ref="A23:A28"/>
    <mergeCell ref="B23:B28"/>
    <mergeCell ref="C23:C28"/>
    <mergeCell ref="D23:D28"/>
    <mergeCell ref="E5:E6"/>
    <mergeCell ref="F5:F7"/>
    <mergeCell ref="A11:A16"/>
    <mergeCell ref="B11:B16"/>
    <mergeCell ref="C11:C16"/>
    <mergeCell ref="D11:D1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B32" zoomScale="90" zoomScaleNormal="90" workbookViewId="0">
      <selection activeCell="P35" sqref="P35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37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609843</v>
      </c>
      <c r="D5" s="3">
        <v>321756</v>
      </c>
      <c r="E5" s="26">
        <v>1481</v>
      </c>
      <c r="F5" s="23">
        <f>D7+E5</f>
        <v>688484</v>
      </c>
      <c r="I5" s="7" t="s">
        <v>9</v>
      </c>
      <c r="J5" s="3">
        <v>672026</v>
      </c>
      <c r="K5" s="8">
        <f>J5/J$7</f>
        <v>0.9760953050470309</v>
      </c>
    </row>
    <row r="6" spans="1:11" x14ac:dyDescent="0.25">
      <c r="B6" s="4" t="s">
        <v>2</v>
      </c>
      <c r="C6" s="3">
        <v>606608</v>
      </c>
      <c r="D6" s="3">
        <v>365247</v>
      </c>
      <c r="E6" s="27"/>
      <c r="F6" s="24"/>
      <c r="I6" s="7" t="s">
        <v>10</v>
      </c>
      <c r="J6" s="3">
        <v>16458</v>
      </c>
      <c r="K6" s="8">
        <f>J6/J$7</f>
        <v>2.3904694952969131E-2</v>
      </c>
    </row>
    <row r="7" spans="1:11" x14ac:dyDescent="0.25">
      <c r="B7" s="9" t="s">
        <v>3</v>
      </c>
      <c r="C7" s="10">
        <f>SUM(C5:C6)</f>
        <v>1216451</v>
      </c>
      <c r="D7" s="10">
        <f>SUM(D5:D6)</f>
        <v>687003</v>
      </c>
      <c r="E7" s="11"/>
      <c r="F7" s="25"/>
      <c r="I7" s="12" t="s">
        <v>3</v>
      </c>
      <c r="J7" s="10">
        <f>SUM(J5:J6)</f>
        <v>688484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6" t="s">
        <v>7</v>
      </c>
    </row>
    <row r="11" spans="1:11" x14ac:dyDescent="0.25">
      <c r="A11" s="42">
        <v>1</v>
      </c>
      <c r="B11" s="20"/>
      <c r="C11" s="28">
        <v>9313</v>
      </c>
      <c r="D11" s="39">
        <f>C11/C$41</f>
        <v>1.3858094776094973E-2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46085</v>
      </c>
      <c r="D17" s="39">
        <f>C17/C$41</f>
        <v>6.8576215801174359E-2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173761</v>
      </c>
      <c r="D23" s="39">
        <f>C23/C$41</f>
        <v>0.25856291274444737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225955</v>
      </c>
      <c r="D29" s="39">
        <f>C29/C$41</f>
        <v>0.33622955064238585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216912</v>
      </c>
      <c r="D35" s="39">
        <f>C35/C$41</f>
        <v>0.32277322603589742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672026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  <mergeCell ref="A17:A22"/>
    <mergeCell ref="B17:B22"/>
    <mergeCell ref="C17:C22"/>
    <mergeCell ref="D17:D22"/>
    <mergeCell ref="A23:A28"/>
    <mergeCell ref="B23:B28"/>
    <mergeCell ref="C23:C28"/>
    <mergeCell ref="D23:D28"/>
    <mergeCell ref="E5:E6"/>
    <mergeCell ref="F5:F7"/>
    <mergeCell ref="A11:A16"/>
    <mergeCell ref="B11:B16"/>
    <mergeCell ref="C11:C16"/>
    <mergeCell ref="D11:D1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A15" zoomScale="90" zoomScaleNormal="90" workbookViewId="0">
      <selection activeCell="Q31" sqref="Q31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38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184262</v>
      </c>
      <c r="D5" s="3">
        <v>122576</v>
      </c>
      <c r="E5" s="26">
        <v>1480</v>
      </c>
      <c r="F5" s="23">
        <f>D7+E5</f>
        <v>262036</v>
      </c>
      <c r="I5" s="7" t="s">
        <v>9</v>
      </c>
      <c r="J5" s="3">
        <v>254582</v>
      </c>
      <c r="K5" s="8">
        <f>J5/J$7</f>
        <v>0.97155352699629061</v>
      </c>
    </row>
    <row r="6" spans="1:11" x14ac:dyDescent="0.25">
      <c r="B6" s="4" t="s">
        <v>2</v>
      </c>
      <c r="C6" s="3">
        <v>187989</v>
      </c>
      <c r="D6" s="3">
        <v>137980</v>
      </c>
      <c r="E6" s="27"/>
      <c r="F6" s="24"/>
      <c r="I6" s="7" t="s">
        <v>10</v>
      </c>
      <c r="J6" s="3">
        <v>7454</v>
      </c>
      <c r="K6" s="8">
        <f>J6/J$7</f>
        <v>2.8446473003709415E-2</v>
      </c>
    </row>
    <row r="7" spans="1:11" x14ac:dyDescent="0.25">
      <c r="B7" s="9" t="s">
        <v>3</v>
      </c>
      <c r="C7" s="10">
        <f>SUM(C5:C6)</f>
        <v>372251</v>
      </c>
      <c r="D7" s="10">
        <f>SUM(D5:D6)</f>
        <v>260556</v>
      </c>
      <c r="E7" s="11"/>
      <c r="F7" s="25"/>
      <c r="I7" s="12" t="s">
        <v>3</v>
      </c>
      <c r="J7" s="10">
        <f>SUM(J5:J6)</f>
        <v>262036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6" t="s">
        <v>7</v>
      </c>
    </row>
    <row r="11" spans="1:11" x14ac:dyDescent="0.25">
      <c r="A11" s="42">
        <v>1</v>
      </c>
      <c r="B11" s="20"/>
      <c r="C11" s="28">
        <v>5818</v>
      </c>
      <c r="D11" s="39">
        <f>C11/C$41</f>
        <v>2.2853147512392865E-2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11813</v>
      </c>
      <c r="D17" s="39">
        <f>C17/C$41</f>
        <v>4.6401552348555669E-2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78731</v>
      </c>
      <c r="D23" s="39">
        <f>C23/C$41</f>
        <v>0.30925595682334178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92293</v>
      </c>
      <c r="D29" s="39">
        <f>C29/C$41</f>
        <v>0.36252759425253944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65927</v>
      </c>
      <c r="D35" s="39">
        <f>C35/C$41</f>
        <v>0.25896174906317021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254582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  <mergeCell ref="A17:A22"/>
    <mergeCell ref="B17:B22"/>
    <mergeCell ref="C17:C22"/>
    <mergeCell ref="D17:D22"/>
    <mergeCell ref="A23:A28"/>
    <mergeCell ref="B23:B28"/>
    <mergeCell ref="C23:C28"/>
    <mergeCell ref="D23:D28"/>
    <mergeCell ref="E5:E6"/>
    <mergeCell ref="F5:F7"/>
    <mergeCell ref="A11:A16"/>
    <mergeCell ref="B11:B16"/>
    <mergeCell ref="C11:C16"/>
    <mergeCell ref="D11:D16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A29" zoomScale="93" zoomScaleNormal="93" workbookViewId="0">
      <selection activeCell="P29" sqref="P29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39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229383</v>
      </c>
      <c r="D5" s="3">
        <v>167538</v>
      </c>
      <c r="E5" s="26">
        <v>892</v>
      </c>
      <c r="F5" s="23">
        <f>D7+E5</f>
        <v>357262</v>
      </c>
      <c r="I5" s="7" t="s">
        <v>9</v>
      </c>
      <c r="J5" s="3">
        <v>342906</v>
      </c>
      <c r="K5" s="8">
        <f>J5/J$7</f>
        <v>0.95981660518051182</v>
      </c>
    </row>
    <row r="6" spans="1:11" x14ac:dyDescent="0.25">
      <c r="B6" s="4" t="s">
        <v>2</v>
      </c>
      <c r="C6" s="3">
        <v>223989</v>
      </c>
      <c r="D6" s="3">
        <v>188832</v>
      </c>
      <c r="E6" s="27"/>
      <c r="F6" s="24"/>
      <c r="I6" s="7" t="s">
        <v>10</v>
      </c>
      <c r="J6" s="3">
        <v>14356</v>
      </c>
      <c r="K6" s="8">
        <f>J6/J$7</f>
        <v>4.0183394819488218E-2</v>
      </c>
    </row>
    <row r="7" spans="1:11" x14ac:dyDescent="0.25">
      <c r="B7" s="9" t="s">
        <v>3</v>
      </c>
      <c r="C7" s="10">
        <f>SUM(C5:C6)</f>
        <v>453372</v>
      </c>
      <c r="D7" s="10">
        <f>SUM(D5:D6)</f>
        <v>356370</v>
      </c>
      <c r="E7" s="11"/>
      <c r="F7" s="25"/>
      <c r="I7" s="12" t="s">
        <v>3</v>
      </c>
      <c r="J7" s="10">
        <f>SUM(J5:J6)</f>
        <v>357262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6" t="s">
        <v>7</v>
      </c>
    </row>
    <row r="11" spans="1:11" x14ac:dyDescent="0.25">
      <c r="A11" s="42">
        <v>1</v>
      </c>
      <c r="B11" s="20"/>
      <c r="C11" s="28">
        <v>6284</v>
      </c>
      <c r="D11" s="39">
        <f>C11/C$41</f>
        <v>1.8325721917960024E-2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29385</v>
      </c>
      <c r="D17" s="39">
        <f>C17/C$41</f>
        <v>8.5694038599499575E-2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94661</v>
      </c>
      <c r="D23" s="39">
        <f>C23/C$41</f>
        <v>0.27605524546085514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153332</v>
      </c>
      <c r="D29" s="39">
        <f>C29/C$41</f>
        <v>0.44715461380086668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59244</v>
      </c>
      <c r="D35" s="39">
        <f>C35/C$41</f>
        <v>0.17277038022081853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342906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  <mergeCell ref="A17:A22"/>
    <mergeCell ref="B17:B22"/>
    <mergeCell ref="C17:C22"/>
    <mergeCell ref="D17:D22"/>
    <mergeCell ref="A23:A28"/>
    <mergeCell ref="B23:B28"/>
    <mergeCell ref="C23:C28"/>
    <mergeCell ref="D23:D28"/>
    <mergeCell ref="E5:E6"/>
    <mergeCell ref="F5:F7"/>
    <mergeCell ref="A11:A16"/>
    <mergeCell ref="B11:B16"/>
    <mergeCell ref="C11:C16"/>
    <mergeCell ref="D11:D1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A17" zoomScale="90" zoomScaleNormal="90" workbookViewId="0">
      <selection activeCell="P29" sqref="P29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40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68497</v>
      </c>
      <c r="D5" s="3">
        <v>47675</v>
      </c>
      <c r="E5" s="26">
        <v>181</v>
      </c>
      <c r="F5" s="23">
        <f>D7+E5</f>
        <v>103148</v>
      </c>
      <c r="I5" s="7" t="s">
        <v>9</v>
      </c>
      <c r="J5" s="3">
        <v>100416</v>
      </c>
      <c r="K5" s="8">
        <f>J5/J$7</f>
        <v>0.97351378601620975</v>
      </c>
    </row>
    <row r="6" spans="1:11" x14ac:dyDescent="0.25">
      <c r="B6" s="4" t="s">
        <v>2</v>
      </c>
      <c r="C6" s="3">
        <v>71050</v>
      </c>
      <c r="D6" s="3">
        <v>55292</v>
      </c>
      <c r="E6" s="27"/>
      <c r="F6" s="24"/>
      <c r="I6" s="7" t="s">
        <v>10</v>
      </c>
      <c r="J6" s="3">
        <v>2732</v>
      </c>
      <c r="K6" s="8">
        <f>J6/J$7</f>
        <v>2.6486213983790283E-2</v>
      </c>
    </row>
    <row r="7" spans="1:11" x14ac:dyDescent="0.25">
      <c r="B7" s="9" t="s">
        <v>3</v>
      </c>
      <c r="C7" s="10">
        <f>SUM(C5:C6)</f>
        <v>139547</v>
      </c>
      <c r="D7" s="10">
        <f>SUM(D5:D6)</f>
        <v>102967</v>
      </c>
      <c r="E7" s="11"/>
      <c r="F7" s="25"/>
      <c r="I7" s="12" t="s">
        <v>3</v>
      </c>
      <c r="J7" s="10">
        <f>SUM(J5:J6)</f>
        <v>103148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6" t="s">
        <v>7</v>
      </c>
    </row>
    <row r="11" spans="1:11" x14ac:dyDescent="0.25">
      <c r="A11" s="42">
        <v>1</v>
      </c>
      <c r="B11" s="20"/>
      <c r="C11" s="28">
        <v>1688</v>
      </c>
      <c r="D11" s="39">
        <f>C11/C$41</f>
        <v>1.6810070108349267E-2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14055</v>
      </c>
      <c r="D17" s="39">
        <f>C17/C$41</f>
        <v>0.13996773422562142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25006</v>
      </c>
      <c r="D23" s="39">
        <f>C23/C$41</f>
        <v>0.2490240599107712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33051</v>
      </c>
      <c r="D29" s="39">
        <f>C29/C$41</f>
        <v>0.32914077437858508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26616</v>
      </c>
      <c r="D35" s="39">
        <f>C35/C$41</f>
        <v>0.26505736137667302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100416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  <mergeCell ref="A17:A22"/>
    <mergeCell ref="B17:B22"/>
    <mergeCell ref="C17:C22"/>
    <mergeCell ref="D17:D22"/>
    <mergeCell ref="A23:A28"/>
    <mergeCell ref="B23:B28"/>
    <mergeCell ref="C23:C28"/>
    <mergeCell ref="D23:D28"/>
    <mergeCell ref="E5:E6"/>
    <mergeCell ref="F5:F7"/>
    <mergeCell ref="A11:A16"/>
    <mergeCell ref="B11:B16"/>
    <mergeCell ref="C11:C16"/>
    <mergeCell ref="D11:D1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abSelected="1" zoomScale="80" zoomScaleNormal="80" workbookViewId="0">
      <selection activeCell="P19" sqref="P19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41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596825</v>
      </c>
      <c r="D5" s="3">
        <v>379209</v>
      </c>
      <c r="E5" s="26">
        <v>3501</v>
      </c>
      <c r="F5" s="23">
        <f>D7+E5</f>
        <v>803560</v>
      </c>
      <c r="I5" s="7" t="s">
        <v>9</v>
      </c>
      <c r="J5" s="3">
        <v>786788</v>
      </c>
      <c r="K5" s="8">
        <f>J5/J$7</f>
        <v>0.97912788092986214</v>
      </c>
    </row>
    <row r="6" spans="1:11" x14ac:dyDescent="0.25">
      <c r="B6" s="4" t="s">
        <v>2</v>
      </c>
      <c r="C6" s="3">
        <v>581025</v>
      </c>
      <c r="D6" s="3">
        <v>420850</v>
      </c>
      <c r="E6" s="27"/>
      <c r="F6" s="24"/>
      <c r="I6" s="7" t="s">
        <v>10</v>
      </c>
      <c r="J6" s="3">
        <v>16772</v>
      </c>
      <c r="K6" s="8">
        <f>J6/J$7</f>
        <v>2.0872119070137887E-2</v>
      </c>
    </row>
    <row r="7" spans="1:11" x14ac:dyDescent="0.25">
      <c r="B7" s="9" t="s">
        <v>3</v>
      </c>
      <c r="C7" s="10">
        <f>SUM(C5:C6)</f>
        <v>1177850</v>
      </c>
      <c r="D7" s="10">
        <f>SUM(D5:D6)</f>
        <v>800059</v>
      </c>
      <c r="E7" s="11"/>
      <c r="F7" s="25"/>
      <c r="I7" s="12" t="s">
        <v>3</v>
      </c>
      <c r="J7" s="10">
        <f>SUM(J5:J6)</f>
        <v>803560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6" t="s">
        <v>7</v>
      </c>
    </row>
    <row r="11" spans="1:11" x14ac:dyDescent="0.25">
      <c r="A11" s="42">
        <v>1</v>
      </c>
      <c r="B11" s="20"/>
      <c r="C11" s="28">
        <v>13047</v>
      </c>
      <c r="D11" s="39">
        <f>C11/C$41</f>
        <v>1.6582611834445874E-2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43867</v>
      </c>
      <c r="D17" s="39">
        <f>C17/C$41</f>
        <v>5.5754536164761032E-2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224522</v>
      </c>
      <c r="D23" s="39">
        <f>C23/C$41</f>
        <v>0.28536530806265475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285715</v>
      </c>
      <c r="D29" s="39">
        <f>C29/C$41</f>
        <v>0.36314102401155074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219637</v>
      </c>
      <c r="D35" s="39">
        <f>C35/C$41</f>
        <v>0.27915651992658758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786788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  <mergeCell ref="A17:A22"/>
    <mergeCell ref="B17:B22"/>
    <mergeCell ref="C17:C22"/>
    <mergeCell ref="D17:D22"/>
    <mergeCell ref="A23:A28"/>
    <mergeCell ref="B23:B28"/>
    <mergeCell ref="C23:C28"/>
    <mergeCell ref="D23:D28"/>
    <mergeCell ref="E5:E6"/>
    <mergeCell ref="F5:F7"/>
    <mergeCell ref="A11:A16"/>
    <mergeCell ref="B11:B16"/>
    <mergeCell ref="C11:C16"/>
    <mergeCell ref="D11:D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A3" zoomScale="70" zoomScaleNormal="70" workbookViewId="0">
      <selection activeCell="U36" sqref="U36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18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857289</v>
      </c>
      <c r="D5" s="3">
        <v>488837</v>
      </c>
      <c r="E5" s="26">
        <v>2111</v>
      </c>
      <c r="F5" s="23">
        <f>D7+E5</f>
        <v>1026797</v>
      </c>
      <c r="I5" s="7" t="s">
        <v>9</v>
      </c>
      <c r="J5" s="3">
        <v>977868</v>
      </c>
      <c r="K5" s="8">
        <f>J5/J$7</f>
        <v>0.95234793245402938</v>
      </c>
    </row>
    <row r="6" spans="1:11" x14ac:dyDescent="0.25">
      <c r="B6" s="4" t="s">
        <v>2</v>
      </c>
      <c r="C6" s="3">
        <v>835992</v>
      </c>
      <c r="D6" s="3">
        <v>535849</v>
      </c>
      <c r="E6" s="27"/>
      <c r="F6" s="24"/>
      <c r="I6" s="7" t="s">
        <v>10</v>
      </c>
      <c r="J6" s="3">
        <v>48929</v>
      </c>
      <c r="K6" s="8">
        <f>J6/J$7</f>
        <v>4.7652067545970622E-2</v>
      </c>
    </row>
    <row r="7" spans="1:11" x14ac:dyDescent="0.25">
      <c r="B7" s="9" t="s">
        <v>3</v>
      </c>
      <c r="C7" s="10">
        <f>SUM(C5:C6)</f>
        <v>1693281</v>
      </c>
      <c r="D7" s="10">
        <f>SUM(D5:D6)</f>
        <v>1024686</v>
      </c>
      <c r="E7" s="11"/>
      <c r="F7" s="25"/>
      <c r="I7" s="12" t="s">
        <v>3</v>
      </c>
      <c r="J7" s="10">
        <f>SUM(J5:J6)</f>
        <v>1026797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2" t="s">
        <v>7</v>
      </c>
    </row>
    <row r="11" spans="1:11" x14ac:dyDescent="0.25">
      <c r="A11" s="42">
        <v>1</v>
      </c>
      <c r="B11" s="20"/>
      <c r="C11" s="28">
        <v>16858</v>
      </c>
      <c r="D11" s="39">
        <f>C11/C$41</f>
        <v>1.7239545623744718E-2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144720</v>
      </c>
      <c r="D17" s="39">
        <f>C17/C$41</f>
        <v>0.14799543496668263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331116</v>
      </c>
      <c r="D23" s="39">
        <f>C23/C$41</f>
        <v>0.33861011915718686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307674</v>
      </c>
      <c r="D29" s="39">
        <f>C29/C$41</f>
        <v>0.31463755844347091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177500</v>
      </c>
      <c r="D35" s="39">
        <f>C35/C$41</f>
        <v>0.18151734180891491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977868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  <mergeCell ref="A17:A22"/>
    <mergeCell ref="B17:B22"/>
    <mergeCell ref="C17:C22"/>
    <mergeCell ref="D17:D22"/>
    <mergeCell ref="A23:A28"/>
    <mergeCell ref="B23:B28"/>
    <mergeCell ref="C23:C28"/>
    <mergeCell ref="D23:D28"/>
    <mergeCell ref="E5:E6"/>
    <mergeCell ref="F5:F7"/>
    <mergeCell ref="A11:A16"/>
    <mergeCell ref="B11:B16"/>
    <mergeCell ref="C11:C16"/>
    <mergeCell ref="D11:D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A9" zoomScale="80" zoomScaleNormal="80" workbookViewId="0">
      <selection activeCell="L48" sqref="L48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19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1183556</v>
      </c>
      <c r="D5" s="3">
        <v>770493</v>
      </c>
      <c r="E5" s="26">
        <v>3380</v>
      </c>
      <c r="F5" s="23">
        <f>D7+E5</f>
        <v>1615675</v>
      </c>
      <c r="I5" s="7" t="s">
        <v>9</v>
      </c>
      <c r="J5" s="3">
        <v>1581225</v>
      </c>
      <c r="K5" s="8">
        <f>J5/J$7</f>
        <v>0.97867764247141287</v>
      </c>
    </row>
    <row r="6" spans="1:11" x14ac:dyDescent="0.25">
      <c r="B6" s="4" t="s">
        <v>2</v>
      </c>
      <c r="C6" s="3">
        <v>1152006</v>
      </c>
      <c r="D6" s="3">
        <v>841802</v>
      </c>
      <c r="E6" s="27"/>
      <c r="F6" s="24"/>
      <c r="I6" s="7" t="s">
        <v>10</v>
      </c>
      <c r="J6" s="3">
        <v>34450</v>
      </c>
      <c r="K6" s="8">
        <f>J6/J$7</f>
        <v>2.1322357528587122E-2</v>
      </c>
    </row>
    <row r="7" spans="1:11" x14ac:dyDescent="0.25">
      <c r="B7" s="9" t="s">
        <v>3</v>
      </c>
      <c r="C7" s="10">
        <f>SUM(C5:C6)</f>
        <v>2335562</v>
      </c>
      <c r="D7" s="10">
        <f>SUM(D5:D6)</f>
        <v>1612295</v>
      </c>
      <c r="E7" s="11"/>
      <c r="F7" s="25"/>
      <c r="I7" s="12" t="s">
        <v>3</v>
      </c>
      <c r="J7" s="10">
        <f>SUM(J5:J6)</f>
        <v>1615675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4" t="s">
        <v>7</v>
      </c>
    </row>
    <row r="11" spans="1:11" x14ac:dyDescent="0.25">
      <c r="A11" s="42">
        <v>1</v>
      </c>
      <c r="B11" s="20"/>
      <c r="C11" s="28">
        <v>28581</v>
      </c>
      <c r="D11" s="39">
        <f>C11/C$41</f>
        <v>1.8075226485794241E-2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109628</v>
      </c>
      <c r="D17" s="39">
        <f>C17/C$41</f>
        <v>6.9331056617495931E-2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496127</v>
      </c>
      <c r="D23" s="39">
        <f>C23/C$41</f>
        <v>0.31376116618444561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543151</v>
      </c>
      <c r="D29" s="39">
        <f>C29/C$41</f>
        <v>0.34350013438947652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403738</v>
      </c>
      <c r="D35" s="39">
        <f>C35/C$41</f>
        <v>0.25533241632278769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1581225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B35:B40"/>
    <mergeCell ref="C35:C40"/>
    <mergeCell ref="D35:D40"/>
    <mergeCell ref="E5:E6"/>
    <mergeCell ref="F5:F7"/>
    <mergeCell ref="A11:A16"/>
    <mergeCell ref="B11:B16"/>
    <mergeCell ref="C11:C16"/>
    <mergeCell ref="D11:D16"/>
    <mergeCell ref="A41:B42"/>
    <mergeCell ref="A17:A22"/>
    <mergeCell ref="B17:B22"/>
    <mergeCell ref="C17:C22"/>
    <mergeCell ref="D17:D22"/>
    <mergeCell ref="A23:A28"/>
    <mergeCell ref="B23:B28"/>
    <mergeCell ref="C23:C28"/>
    <mergeCell ref="D23:D28"/>
    <mergeCell ref="C41:C42"/>
    <mergeCell ref="D41:D42"/>
    <mergeCell ref="A29:A34"/>
    <mergeCell ref="B29:B34"/>
    <mergeCell ref="C29:C34"/>
    <mergeCell ref="D29:D34"/>
    <mergeCell ref="A35:A4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A16" zoomScale="85" zoomScaleNormal="85" zoomScalePageLayoutView="71" workbookViewId="0">
      <selection activeCell="Q31" sqref="Q31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20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897278</v>
      </c>
      <c r="D5" s="3">
        <v>526267</v>
      </c>
      <c r="E5" s="26">
        <v>4849</v>
      </c>
      <c r="F5" s="23">
        <f>D7+E5</f>
        <v>1165855</v>
      </c>
      <c r="I5" s="7" t="s">
        <v>9</v>
      </c>
      <c r="J5" s="3">
        <v>1134131</v>
      </c>
      <c r="K5" s="8">
        <f>J5/J$7</f>
        <v>0.97278906896655248</v>
      </c>
    </row>
    <row r="6" spans="1:11" x14ac:dyDescent="0.25">
      <c r="B6" s="4" t="s">
        <v>2</v>
      </c>
      <c r="C6" s="3">
        <v>870315</v>
      </c>
      <c r="D6" s="3">
        <v>634739</v>
      </c>
      <c r="E6" s="27"/>
      <c r="F6" s="24"/>
      <c r="I6" s="7" t="s">
        <v>10</v>
      </c>
      <c r="J6" s="3">
        <v>31724</v>
      </c>
      <c r="K6" s="8">
        <f>J6/J$7</f>
        <v>2.7210931033447554E-2</v>
      </c>
    </row>
    <row r="7" spans="1:11" x14ac:dyDescent="0.25">
      <c r="B7" s="9" t="s">
        <v>3</v>
      </c>
      <c r="C7" s="10">
        <f>SUM(C5:C6)</f>
        <v>1767593</v>
      </c>
      <c r="D7" s="10">
        <f>SUM(D5:D6)</f>
        <v>1161006</v>
      </c>
      <c r="E7" s="11"/>
      <c r="F7" s="25"/>
      <c r="I7" s="12" t="s">
        <v>3</v>
      </c>
      <c r="J7" s="10">
        <f>SUM(J5:J6)</f>
        <v>1165855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6" t="s">
        <v>7</v>
      </c>
    </row>
    <row r="11" spans="1:11" x14ac:dyDescent="0.25">
      <c r="A11" s="42">
        <v>1</v>
      </c>
      <c r="B11" s="20"/>
      <c r="C11" s="28">
        <v>28148</v>
      </c>
      <c r="D11" s="39">
        <f>C11/C$41</f>
        <v>2.4819002390376422E-2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153842</v>
      </c>
      <c r="D17" s="39">
        <f>C17/C$41</f>
        <v>0.13564746929587498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266249</v>
      </c>
      <c r="D23" s="39">
        <f>C23/C$41</f>
        <v>0.23476035837129927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411184</v>
      </c>
      <c r="D29" s="39">
        <f>C29/C$41</f>
        <v>0.36255423756162208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274708</v>
      </c>
      <c r="D35" s="39">
        <f>C35/C$41</f>
        <v>0.24221893238082726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1134131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E5:E6"/>
    <mergeCell ref="F5:F7"/>
    <mergeCell ref="A11:A16"/>
    <mergeCell ref="B11:B16"/>
    <mergeCell ref="C11:C16"/>
    <mergeCell ref="D11:D16"/>
    <mergeCell ref="A17:A22"/>
    <mergeCell ref="B17:B22"/>
    <mergeCell ref="C17:C22"/>
    <mergeCell ref="D17:D22"/>
    <mergeCell ref="A23:A28"/>
    <mergeCell ref="B23:B28"/>
    <mergeCell ref="C23:C28"/>
    <mergeCell ref="D23:D28"/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A15" zoomScale="80" zoomScaleNormal="80" workbookViewId="0">
      <selection activeCell="R27" sqref="R27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21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672970</v>
      </c>
      <c r="D5" s="3">
        <v>390488</v>
      </c>
      <c r="E5" s="26">
        <v>3891</v>
      </c>
      <c r="F5" s="23">
        <f>D7+E5</f>
        <v>879772</v>
      </c>
      <c r="I5" s="7" t="s">
        <v>9</v>
      </c>
      <c r="J5" s="3">
        <v>861727</v>
      </c>
      <c r="K5" s="8">
        <f>J5/J$7</f>
        <v>0.97948900396921024</v>
      </c>
    </row>
    <row r="6" spans="1:11" x14ac:dyDescent="0.25">
      <c r="B6" s="4" t="s">
        <v>2</v>
      </c>
      <c r="C6" s="3">
        <v>661165</v>
      </c>
      <c r="D6" s="3">
        <v>485393</v>
      </c>
      <c r="E6" s="27"/>
      <c r="F6" s="24"/>
      <c r="I6" s="7" t="s">
        <v>10</v>
      </c>
      <c r="J6" s="3">
        <v>18045</v>
      </c>
      <c r="K6" s="8">
        <f>J6/J$7</f>
        <v>2.0510996030789794E-2</v>
      </c>
    </row>
    <row r="7" spans="1:11" x14ac:dyDescent="0.25">
      <c r="B7" s="9" t="s">
        <v>3</v>
      </c>
      <c r="C7" s="10">
        <f>SUM(C5:C6)</f>
        <v>1334135</v>
      </c>
      <c r="D7" s="10">
        <f>SUM(D5:D6)</f>
        <v>875881</v>
      </c>
      <c r="E7" s="11"/>
      <c r="F7" s="25"/>
      <c r="I7" s="12" t="s">
        <v>3</v>
      </c>
      <c r="J7" s="10">
        <f>SUM(J5:J6)</f>
        <v>879772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6" t="s">
        <v>7</v>
      </c>
    </row>
    <row r="11" spans="1:11" x14ac:dyDescent="0.25">
      <c r="A11" s="42">
        <v>1</v>
      </c>
      <c r="B11" s="20"/>
      <c r="C11" s="28">
        <v>11009</v>
      </c>
      <c r="D11" s="39">
        <f>C11/C$41</f>
        <v>1.2775507788429515E-2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152056</v>
      </c>
      <c r="D17" s="39">
        <f>C17/C$41</f>
        <v>0.17645495615200638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202162</v>
      </c>
      <c r="D23" s="39">
        <f>C23/C$41</f>
        <v>0.23460098151734829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324184</v>
      </c>
      <c r="D29" s="39">
        <f>C29/C$41</f>
        <v>0.37620267207595909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172316</v>
      </c>
      <c r="D35" s="39">
        <f>C35/C$41</f>
        <v>0.19996588246625671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861727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  <mergeCell ref="A17:A22"/>
    <mergeCell ref="B17:B22"/>
    <mergeCell ref="C17:C22"/>
    <mergeCell ref="D17:D22"/>
    <mergeCell ref="A23:A28"/>
    <mergeCell ref="B23:B28"/>
    <mergeCell ref="C23:C28"/>
    <mergeCell ref="D23:D28"/>
    <mergeCell ref="E5:E6"/>
    <mergeCell ref="F5:F7"/>
    <mergeCell ref="A11:A16"/>
    <mergeCell ref="B11:B16"/>
    <mergeCell ref="C11:C16"/>
    <mergeCell ref="D11:D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A16" zoomScale="89" zoomScaleNormal="89" workbookViewId="0">
      <selection activeCell="Q18" sqref="Q18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22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614289</v>
      </c>
      <c r="D5" s="3">
        <v>416720</v>
      </c>
      <c r="E5" s="26">
        <v>2186</v>
      </c>
      <c r="F5" s="23">
        <f>D7+E5</f>
        <v>910377</v>
      </c>
      <c r="I5" s="7" t="s">
        <v>9</v>
      </c>
      <c r="J5" s="3">
        <v>887930</v>
      </c>
      <c r="K5" s="8">
        <f>J5/J$7</f>
        <v>0.97534318200042402</v>
      </c>
    </row>
    <row r="6" spans="1:11" x14ac:dyDescent="0.25">
      <c r="B6" s="4" t="s">
        <v>2</v>
      </c>
      <c r="C6" s="3">
        <v>626165</v>
      </c>
      <c r="D6" s="3">
        <v>491471</v>
      </c>
      <c r="E6" s="27"/>
      <c r="F6" s="24"/>
      <c r="I6" s="7" t="s">
        <v>10</v>
      </c>
      <c r="J6" s="3">
        <v>22447</v>
      </c>
      <c r="K6" s="8">
        <f>J6/J$7</f>
        <v>2.4656817999575999E-2</v>
      </c>
    </row>
    <row r="7" spans="1:11" x14ac:dyDescent="0.25">
      <c r="B7" s="9" t="s">
        <v>3</v>
      </c>
      <c r="C7" s="10">
        <f>SUM(C5:C6)</f>
        <v>1240454</v>
      </c>
      <c r="D7" s="10">
        <f>SUM(D5:D6)</f>
        <v>908191</v>
      </c>
      <c r="E7" s="11"/>
      <c r="F7" s="25"/>
      <c r="I7" s="12" t="s">
        <v>3</v>
      </c>
      <c r="J7" s="10">
        <f>SUM(J5:J6)</f>
        <v>910377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6" t="s">
        <v>7</v>
      </c>
    </row>
    <row r="11" spans="1:11" x14ac:dyDescent="0.25">
      <c r="A11" s="42">
        <v>1</v>
      </c>
      <c r="B11" s="20"/>
      <c r="C11" s="28">
        <v>13415</v>
      </c>
      <c r="D11" s="39">
        <f>C11/C$41</f>
        <v>1.5108172941560709E-2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88105</v>
      </c>
      <c r="D17" s="39">
        <f>C17/C$41</f>
        <v>9.9225164145822303E-2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269283</v>
      </c>
      <c r="D23" s="39">
        <f>C23/C$41</f>
        <v>0.30327052808216864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267894</v>
      </c>
      <c r="D29" s="39">
        <f>C29/C$41</f>
        <v>0.301706215580057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249233</v>
      </c>
      <c r="D35" s="39">
        <f>C35/C$41</f>
        <v>0.28068991925039138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887930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  <mergeCell ref="A17:A22"/>
    <mergeCell ref="B17:B22"/>
    <mergeCell ref="C17:C22"/>
    <mergeCell ref="D17:D22"/>
    <mergeCell ref="A23:A28"/>
    <mergeCell ref="B23:B28"/>
    <mergeCell ref="C23:C28"/>
    <mergeCell ref="D23:D28"/>
    <mergeCell ref="E5:E6"/>
    <mergeCell ref="F5:F7"/>
    <mergeCell ref="A11:A16"/>
    <mergeCell ref="B11:B16"/>
    <mergeCell ref="C11:C16"/>
    <mergeCell ref="D11:D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opLeftCell="A11" zoomScale="80" zoomScaleNormal="80" workbookViewId="0">
      <selection activeCell="R30" sqref="R30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23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433336</v>
      </c>
      <c r="D5" s="3">
        <v>244664</v>
      </c>
      <c r="E5" s="26">
        <v>1543</v>
      </c>
      <c r="F5" s="23">
        <f>D7+E5</f>
        <v>552852</v>
      </c>
      <c r="I5" s="7" t="s">
        <v>9</v>
      </c>
      <c r="J5" s="3">
        <v>533991</v>
      </c>
      <c r="K5" s="8">
        <f>J5/J$7</f>
        <v>0.96588417876755439</v>
      </c>
    </row>
    <row r="6" spans="1:11" x14ac:dyDescent="0.25">
      <c r="B6" s="4" t="s">
        <v>2</v>
      </c>
      <c r="C6" s="3">
        <v>423710</v>
      </c>
      <c r="D6" s="3">
        <v>306645</v>
      </c>
      <c r="E6" s="27"/>
      <c r="F6" s="24"/>
      <c r="I6" s="7" t="s">
        <v>10</v>
      </c>
      <c r="J6" s="3">
        <v>18861</v>
      </c>
      <c r="K6" s="8">
        <f>J6/J$7</f>
        <v>3.4115821232445574E-2</v>
      </c>
    </row>
    <row r="7" spans="1:11" x14ac:dyDescent="0.25">
      <c r="B7" s="9" t="s">
        <v>3</v>
      </c>
      <c r="C7" s="10">
        <f>SUM(C5:C6)</f>
        <v>857046</v>
      </c>
      <c r="D7" s="10">
        <f>SUM(D5:D6)</f>
        <v>551309</v>
      </c>
      <c r="E7" s="11"/>
      <c r="F7" s="25"/>
      <c r="I7" s="12" t="s">
        <v>3</v>
      </c>
      <c r="J7" s="10">
        <f>SUM(J5:J6)</f>
        <v>552852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6" t="s">
        <v>7</v>
      </c>
    </row>
    <row r="11" spans="1:11" x14ac:dyDescent="0.25">
      <c r="A11" s="42">
        <v>1</v>
      </c>
      <c r="B11" s="20"/>
      <c r="C11" s="28">
        <v>9057</v>
      </c>
      <c r="D11" s="39">
        <f>C11/C$41</f>
        <v>1.6960960016180048E-2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77866</v>
      </c>
      <c r="D17" s="39">
        <f>C17/C$41</f>
        <v>0.14581893702328316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101113</v>
      </c>
      <c r="D23" s="39">
        <f>C23/C$41</f>
        <v>0.18935337861499538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180670</v>
      </c>
      <c r="D29" s="39">
        <f>C29/C$41</f>
        <v>0.33833903567663126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165285</v>
      </c>
      <c r="D35" s="39">
        <f>C35/C$41</f>
        <v>0.30952768866891017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533991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  <mergeCell ref="A17:A22"/>
    <mergeCell ref="B17:B22"/>
    <mergeCell ref="C17:C22"/>
    <mergeCell ref="D17:D22"/>
    <mergeCell ref="A23:A28"/>
    <mergeCell ref="B23:B28"/>
    <mergeCell ref="C23:C28"/>
    <mergeCell ref="D23:D28"/>
    <mergeCell ref="E5:E6"/>
    <mergeCell ref="F5:F7"/>
    <mergeCell ref="A11:A16"/>
    <mergeCell ref="B11:B16"/>
    <mergeCell ref="C11:C16"/>
    <mergeCell ref="D11:D1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zoomScale="80" zoomScaleNormal="80" workbookViewId="0">
      <selection activeCell="R14" sqref="R14"/>
    </sheetView>
  </sheetViews>
  <sheetFormatPr defaultRowHeight="15" x14ac:dyDescent="0.25"/>
  <cols>
    <col min="2" max="2" width="23.42578125" bestFit="1" customWidth="1"/>
    <col min="3" max="3" width="17.42578125" bestFit="1" customWidth="1"/>
    <col min="4" max="4" width="11.42578125" bestFit="1" customWidth="1"/>
    <col min="5" max="5" width="26" bestFit="1" customWidth="1"/>
    <col min="6" max="6" width="11.42578125" bestFit="1" customWidth="1"/>
    <col min="9" max="9" width="15.28515625" bestFit="1" customWidth="1"/>
    <col min="10" max="10" width="11.42578125" bestFit="1" customWidth="1"/>
  </cols>
  <sheetData>
    <row r="2" spans="1:11" x14ac:dyDescent="0.25">
      <c r="B2" s="15" t="s">
        <v>0</v>
      </c>
      <c r="C2" s="15" t="s">
        <v>24</v>
      </c>
    </row>
    <row r="4" spans="1:11" x14ac:dyDescent="0.25">
      <c r="B4" s="5" t="s">
        <v>4</v>
      </c>
      <c r="C4" s="5" t="s">
        <v>5</v>
      </c>
      <c r="D4" s="5" t="s">
        <v>6</v>
      </c>
      <c r="E4" s="5" t="s">
        <v>16</v>
      </c>
      <c r="F4" s="5" t="s">
        <v>3</v>
      </c>
      <c r="I4" s="6" t="s">
        <v>8</v>
      </c>
      <c r="J4" s="6" t="s">
        <v>3</v>
      </c>
      <c r="K4" s="6" t="s">
        <v>7</v>
      </c>
    </row>
    <row r="5" spans="1:11" x14ac:dyDescent="0.25">
      <c r="B5" s="4" t="s">
        <v>1</v>
      </c>
      <c r="C5" s="3">
        <v>871879</v>
      </c>
      <c r="D5" s="3">
        <v>430729</v>
      </c>
      <c r="E5" s="26">
        <v>1868</v>
      </c>
      <c r="F5" s="23">
        <f>D7+E5</f>
        <v>969516</v>
      </c>
      <c r="I5" s="7" t="s">
        <v>9</v>
      </c>
      <c r="J5" s="3">
        <v>940257</v>
      </c>
      <c r="K5" s="8">
        <f>J5/J$7</f>
        <v>0.96982102409862236</v>
      </c>
    </row>
    <row r="6" spans="1:11" x14ac:dyDescent="0.25">
      <c r="B6" s="4" t="s">
        <v>2</v>
      </c>
      <c r="C6" s="3">
        <v>849153</v>
      </c>
      <c r="D6" s="3">
        <v>536919</v>
      </c>
      <c r="E6" s="27"/>
      <c r="F6" s="24"/>
      <c r="I6" s="7" t="s">
        <v>10</v>
      </c>
      <c r="J6" s="3">
        <v>29259</v>
      </c>
      <c r="K6" s="8">
        <f>J6/J$7</f>
        <v>3.0178975901377594E-2</v>
      </c>
    </row>
    <row r="7" spans="1:11" x14ac:dyDescent="0.25">
      <c r="B7" s="9" t="s">
        <v>3</v>
      </c>
      <c r="C7" s="10">
        <f>SUM(C5:C6)</f>
        <v>1721032</v>
      </c>
      <c r="D7" s="10">
        <f>SUM(D5:D6)</f>
        <v>967648</v>
      </c>
      <c r="E7" s="11"/>
      <c r="F7" s="25"/>
      <c r="I7" s="12" t="s">
        <v>3</v>
      </c>
      <c r="J7" s="10">
        <f>SUM(J5:J6)</f>
        <v>969516</v>
      </c>
      <c r="K7" s="13">
        <f>J7/J$7</f>
        <v>1</v>
      </c>
    </row>
    <row r="10" spans="1:11" x14ac:dyDescent="0.25">
      <c r="A10" s="1" t="s">
        <v>11</v>
      </c>
      <c r="B10" s="1" t="s">
        <v>12</v>
      </c>
      <c r="C10" s="1" t="s">
        <v>13</v>
      </c>
      <c r="D10" s="16" t="s">
        <v>7</v>
      </c>
    </row>
    <row r="11" spans="1:11" x14ac:dyDescent="0.25">
      <c r="A11" s="42">
        <v>1</v>
      </c>
      <c r="B11" s="20"/>
      <c r="C11" s="28">
        <v>16004</v>
      </c>
      <c r="D11" s="39">
        <f>C11/C$41</f>
        <v>1.7020878334327742E-2</v>
      </c>
    </row>
    <row r="12" spans="1:11" x14ac:dyDescent="0.25">
      <c r="A12" s="43"/>
      <c r="B12" s="21"/>
      <c r="C12" s="29"/>
      <c r="D12" s="40"/>
    </row>
    <row r="13" spans="1:11" x14ac:dyDescent="0.25">
      <c r="A13" s="43"/>
      <c r="B13" s="21"/>
      <c r="C13" s="29"/>
      <c r="D13" s="40"/>
    </row>
    <row r="14" spans="1:11" x14ac:dyDescent="0.25">
      <c r="A14" s="43"/>
      <c r="B14" s="21"/>
      <c r="C14" s="29"/>
      <c r="D14" s="40"/>
    </row>
    <row r="15" spans="1:11" x14ac:dyDescent="0.25">
      <c r="A15" s="43"/>
      <c r="B15" s="21"/>
      <c r="C15" s="29"/>
      <c r="D15" s="40"/>
    </row>
    <row r="16" spans="1:11" x14ac:dyDescent="0.25">
      <c r="A16" s="44"/>
      <c r="B16" s="22"/>
      <c r="C16" s="30"/>
      <c r="D16" s="41"/>
    </row>
    <row r="17" spans="1:4" x14ac:dyDescent="0.25">
      <c r="A17" s="42">
        <v>2</v>
      </c>
      <c r="B17" s="20"/>
      <c r="C17" s="28">
        <v>134231</v>
      </c>
      <c r="D17" s="39">
        <f>C17/C$41</f>
        <v>0.14275990500469551</v>
      </c>
    </row>
    <row r="18" spans="1:4" x14ac:dyDescent="0.25">
      <c r="A18" s="43"/>
      <c r="B18" s="21"/>
      <c r="C18" s="29"/>
      <c r="D18" s="40"/>
    </row>
    <row r="19" spans="1:4" x14ac:dyDescent="0.25">
      <c r="A19" s="43"/>
      <c r="B19" s="21"/>
      <c r="C19" s="29"/>
      <c r="D19" s="40"/>
    </row>
    <row r="20" spans="1:4" x14ac:dyDescent="0.25">
      <c r="A20" s="43"/>
      <c r="B20" s="21"/>
      <c r="C20" s="29"/>
      <c r="D20" s="40"/>
    </row>
    <row r="21" spans="1:4" x14ac:dyDescent="0.25">
      <c r="A21" s="43"/>
      <c r="B21" s="21"/>
      <c r="C21" s="29"/>
      <c r="D21" s="40"/>
    </row>
    <row r="22" spans="1:4" x14ac:dyDescent="0.25">
      <c r="A22" s="44"/>
      <c r="B22" s="22"/>
      <c r="C22" s="30"/>
      <c r="D22" s="41"/>
    </row>
    <row r="23" spans="1:4" x14ac:dyDescent="0.25">
      <c r="A23" s="42">
        <v>3</v>
      </c>
      <c r="B23" s="17"/>
      <c r="C23" s="28">
        <v>176943</v>
      </c>
      <c r="D23" s="39">
        <f>C23/C$41</f>
        <v>0.18818578324862245</v>
      </c>
    </row>
    <row r="24" spans="1:4" x14ac:dyDescent="0.25">
      <c r="A24" s="43"/>
      <c r="B24" s="18"/>
      <c r="C24" s="29"/>
      <c r="D24" s="40"/>
    </row>
    <row r="25" spans="1:4" x14ac:dyDescent="0.25">
      <c r="A25" s="43"/>
      <c r="B25" s="18"/>
      <c r="C25" s="29"/>
      <c r="D25" s="40"/>
    </row>
    <row r="26" spans="1:4" x14ac:dyDescent="0.25">
      <c r="A26" s="43"/>
      <c r="B26" s="18"/>
      <c r="C26" s="29"/>
      <c r="D26" s="40"/>
    </row>
    <row r="27" spans="1:4" x14ac:dyDescent="0.25">
      <c r="A27" s="43"/>
      <c r="B27" s="18"/>
      <c r="C27" s="29"/>
      <c r="D27" s="40"/>
    </row>
    <row r="28" spans="1:4" x14ac:dyDescent="0.25">
      <c r="A28" s="44"/>
      <c r="B28" s="19"/>
      <c r="C28" s="30"/>
      <c r="D28" s="41"/>
    </row>
    <row r="29" spans="1:4" x14ac:dyDescent="0.25">
      <c r="A29" s="42">
        <v>4</v>
      </c>
      <c r="B29" s="17"/>
      <c r="C29" s="28">
        <v>236370</v>
      </c>
      <c r="D29" s="39">
        <f>C29/C$41</f>
        <v>0.25138871606379959</v>
      </c>
    </row>
    <row r="30" spans="1:4" x14ac:dyDescent="0.25">
      <c r="A30" s="43"/>
      <c r="B30" s="18"/>
      <c r="C30" s="29"/>
      <c r="D30" s="40"/>
    </row>
    <row r="31" spans="1:4" x14ac:dyDescent="0.25">
      <c r="A31" s="43"/>
      <c r="B31" s="18"/>
      <c r="C31" s="29"/>
      <c r="D31" s="40"/>
    </row>
    <row r="32" spans="1:4" x14ac:dyDescent="0.25">
      <c r="A32" s="43"/>
      <c r="B32" s="18"/>
      <c r="C32" s="29"/>
      <c r="D32" s="40"/>
    </row>
    <row r="33" spans="1:4" x14ac:dyDescent="0.25">
      <c r="A33" s="43"/>
      <c r="B33" s="18"/>
      <c r="C33" s="29"/>
      <c r="D33" s="40"/>
    </row>
    <row r="34" spans="1:4" x14ac:dyDescent="0.25">
      <c r="A34" s="44"/>
      <c r="B34" s="19"/>
      <c r="C34" s="30"/>
      <c r="D34" s="41"/>
    </row>
    <row r="35" spans="1:4" x14ac:dyDescent="0.25">
      <c r="A35" s="42">
        <v>5</v>
      </c>
      <c r="B35" s="17"/>
      <c r="C35" s="28">
        <v>376709</v>
      </c>
      <c r="D35" s="39">
        <f>C35/C$41</f>
        <v>0.40064471734855472</v>
      </c>
    </row>
    <row r="36" spans="1:4" x14ac:dyDescent="0.25">
      <c r="A36" s="43"/>
      <c r="B36" s="18"/>
      <c r="C36" s="29"/>
      <c r="D36" s="40"/>
    </row>
    <row r="37" spans="1:4" x14ac:dyDescent="0.25">
      <c r="A37" s="43"/>
      <c r="B37" s="18"/>
      <c r="C37" s="29"/>
      <c r="D37" s="40"/>
    </row>
    <row r="38" spans="1:4" x14ac:dyDescent="0.25">
      <c r="A38" s="43"/>
      <c r="B38" s="18"/>
      <c r="C38" s="29"/>
      <c r="D38" s="40"/>
    </row>
    <row r="39" spans="1:4" x14ac:dyDescent="0.25">
      <c r="A39" s="43"/>
      <c r="B39" s="18"/>
      <c r="C39" s="29"/>
      <c r="D39" s="40"/>
    </row>
    <row r="40" spans="1:4" x14ac:dyDescent="0.25">
      <c r="A40" s="44"/>
      <c r="B40" s="19"/>
      <c r="C40" s="30"/>
      <c r="D40" s="41"/>
    </row>
    <row r="41" spans="1:4" x14ac:dyDescent="0.25">
      <c r="A41" s="31" t="s">
        <v>14</v>
      </c>
      <c r="B41" s="32"/>
      <c r="C41" s="35">
        <f>SUM(C11:C40)</f>
        <v>940257</v>
      </c>
      <c r="D41" s="37">
        <f>C41/C41</f>
        <v>1</v>
      </c>
    </row>
    <row r="42" spans="1:4" x14ac:dyDescent="0.25">
      <c r="A42" s="33"/>
      <c r="B42" s="34"/>
      <c r="C42" s="36"/>
      <c r="D42" s="38"/>
    </row>
  </sheetData>
  <mergeCells count="25">
    <mergeCell ref="A41:B42"/>
    <mergeCell ref="C41:C42"/>
    <mergeCell ref="D41:D42"/>
    <mergeCell ref="A29:A34"/>
    <mergeCell ref="B29:B34"/>
    <mergeCell ref="C29:C34"/>
    <mergeCell ref="D29:D34"/>
    <mergeCell ref="A35:A40"/>
    <mergeCell ref="B35:B40"/>
    <mergeCell ref="C35:C40"/>
    <mergeCell ref="D35:D40"/>
    <mergeCell ref="A17:A22"/>
    <mergeCell ref="B17:B22"/>
    <mergeCell ref="C17:C22"/>
    <mergeCell ref="D17:D22"/>
    <mergeCell ref="A23:A28"/>
    <mergeCell ref="B23:B28"/>
    <mergeCell ref="C23:C28"/>
    <mergeCell ref="D23:D28"/>
    <mergeCell ref="E5:E6"/>
    <mergeCell ref="F5:F7"/>
    <mergeCell ref="A11:A16"/>
    <mergeCell ref="B11:B16"/>
    <mergeCell ref="C11:C16"/>
    <mergeCell ref="D11:D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KAB BOGOR</vt:lpstr>
      <vt:lpstr>KAB SUKABUMI</vt:lpstr>
      <vt:lpstr>KAB CIANJUR</vt:lpstr>
      <vt:lpstr>KAB BANDUNG</vt:lpstr>
      <vt:lpstr>KAB GARUT</vt:lpstr>
      <vt:lpstr>KAB TASIKMALAYA</vt:lpstr>
      <vt:lpstr>KAB CIAMIS</vt:lpstr>
      <vt:lpstr>KAB KUNINGAN</vt:lpstr>
      <vt:lpstr>KAB CIREBON</vt:lpstr>
      <vt:lpstr>KAB MAJALENGKA</vt:lpstr>
      <vt:lpstr>KAB SUMEDANG</vt:lpstr>
      <vt:lpstr>KAB INDRAMAYU</vt:lpstr>
      <vt:lpstr>KAB SUBANG</vt:lpstr>
      <vt:lpstr>KAB PURWAKARTA</vt:lpstr>
      <vt:lpstr>KAB BEKASI</vt:lpstr>
      <vt:lpstr>KAB KARAWANG</vt:lpstr>
      <vt:lpstr>KOTA BOGOR</vt:lpstr>
      <vt:lpstr>KOTA SUKABUMI</vt:lpstr>
      <vt:lpstr>KOTA BANDUNG</vt:lpstr>
      <vt:lpstr>KOTA CIREBON</vt:lpstr>
      <vt:lpstr>KOTA BEKASI</vt:lpstr>
      <vt:lpstr>KOTA DEPOK</vt:lpstr>
      <vt:lpstr>KOTA CIMAHI</vt:lpstr>
      <vt:lpstr>KOTA TASIKMALAYA</vt:lpstr>
      <vt:lpstr>KOTA BANJAR</vt:lpstr>
      <vt:lpstr>KAB BANDUNG BARAT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Dickyramdhani</dc:creator>
  <cp:lastModifiedBy>Dickyramdhani</cp:lastModifiedBy>
  <dcterms:created xsi:type="dcterms:W3CDTF">2020-07-15T02:04:48Z</dcterms:created>
  <dcterms:modified xsi:type="dcterms:W3CDTF">2020-07-22T03:44:48Z</dcterms:modified>
</cp:coreProperties>
</file>