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7560" windowHeight="7725" tabRatio="967" firstSheet="7" activeTab="17"/>
  </bookViews>
  <sheets>
    <sheet name="KOTA BANDUNG " sheetId="2" r:id="rId1"/>
    <sheet name="KOTA CIMAHI" sheetId="3" r:id="rId2"/>
    <sheet name="KAB.BANDUNG" sheetId="4" r:id="rId3"/>
    <sheet name="KAB.BANDUNG BARAT " sheetId="5" r:id="rId4"/>
    <sheet name="KAB.CIANJUR " sheetId="6" r:id="rId5"/>
    <sheet name="KOTA BOGOR " sheetId="7" r:id="rId6"/>
    <sheet name="KAB SUKABUMI" sheetId="8" r:id="rId7"/>
    <sheet name="KOTA SUKABUMI" sheetId="9" r:id="rId8"/>
    <sheet name="KAB.BOGOR " sheetId="10" r:id="rId9"/>
    <sheet name="KOTA BEKASI" sheetId="11" r:id="rId10"/>
    <sheet name="KOTA DEPOK " sheetId="12" r:id="rId11"/>
    <sheet name="KAB.KARAWANG" sheetId="13" r:id="rId12"/>
    <sheet name="KAB. PURWAKARTA" sheetId="15" r:id="rId13"/>
    <sheet name="KAB BEKASI " sheetId="14" r:id="rId14"/>
    <sheet name="KAB.CIREBON" sheetId="16" r:id="rId15"/>
    <sheet name="KAB.INDRAMAYU" sheetId="17" r:id="rId16"/>
    <sheet name="KOTA CIREBON" sheetId="18" r:id="rId17"/>
    <sheet name="KAB. MAJALENGKA" sheetId="19" r:id="rId18"/>
    <sheet name="KAB. SUMEDANG " sheetId="20" r:id="rId19"/>
    <sheet name="KAB. SUBANG " sheetId="21" r:id="rId20"/>
    <sheet name="KAB CIAMIS " sheetId="22" r:id="rId21"/>
    <sheet name="KAB KUNINGAN " sheetId="23" r:id="rId22"/>
    <sheet name="KOTA BANJAR " sheetId="24" r:id="rId23"/>
    <sheet name="KAB. GARUT " sheetId="25" r:id="rId24"/>
    <sheet name="KAB TASIKMALAYA" sheetId="26" r:id="rId25"/>
    <sheet name="KOTA TASIKMALAYA" sheetId="27" r:id="rId26"/>
    <sheet name="REKAP-JABAR" sheetId="28" r:id="rId27"/>
    <sheet name="JABAR-GRAFIK" sheetId="29" r:id="rId28"/>
  </sheet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2" i="28" l="1"/>
  <c r="AC9" i="28" l="1"/>
  <c r="AC10" i="28"/>
  <c r="AC11" i="28"/>
  <c r="AC12" i="28"/>
  <c r="AC13" i="28"/>
  <c r="AC14" i="28"/>
  <c r="AC15" i="28"/>
  <c r="AC16" i="28"/>
  <c r="AC17" i="28"/>
  <c r="AC18" i="28"/>
  <c r="AC19" i="28"/>
  <c r="AC5" i="28"/>
  <c r="AC6" i="28"/>
  <c r="AC7" i="28"/>
  <c r="AC8" i="28"/>
  <c r="AB43" i="28" l="1"/>
  <c r="AA5" i="28"/>
  <c r="AA6" i="28"/>
  <c r="AA7" i="28"/>
  <c r="AA8" i="28"/>
  <c r="AA9" i="28"/>
  <c r="AA10" i="28"/>
  <c r="AA11" i="28"/>
  <c r="AA12" i="28"/>
  <c r="AA13" i="28"/>
  <c r="AA14" i="28"/>
  <c r="AA15" i="28"/>
  <c r="AA16" i="28"/>
  <c r="AA17" i="28"/>
  <c r="AA18" i="28"/>
  <c r="AA19" i="28"/>
  <c r="AA20" i="28"/>
  <c r="AA21" i="28"/>
  <c r="AA22" i="28"/>
  <c r="AA23" i="28"/>
  <c r="AA24" i="28"/>
  <c r="AA25" i="28"/>
  <c r="AA26" i="28"/>
  <c r="AA27" i="28"/>
  <c r="AA28" i="28"/>
  <c r="AA29" i="28"/>
  <c r="AA30" i="28"/>
  <c r="AA31" i="28"/>
  <c r="AA32" i="28"/>
  <c r="AA33" i="28"/>
  <c r="AA34" i="28"/>
  <c r="AA35" i="28"/>
  <c r="AA36" i="28"/>
  <c r="AA37" i="28"/>
  <c r="AA38" i="28"/>
  <c r="AA39" i="28"/>
  <c r="AA40" i="28"/>
  <c r="AA41" i="28"/>
  <c r="AA43" i="28"/>
  <c r="Z5" i="28"/>
  <c r="Z6" i="28"/>
  <c r="Z7" i="28"/>
  <c r="Z8" i="28"/>
  <c r="Z9" i="28"/>
  <c r="Z10" i="28"/>
  <c r="Z11" i="28"/>
  <c r="Z12" i="28"/>
  <c r="Z13" i="28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30" i="28"/>
  <c r="Z31" i="28"/>
  <c r="Z32" i="28"/>
  <c r="Z33" i="28"/>
  <c r="Z34" i="28"/>
  <c r="Z35" i="28"/>
  <c r="Z36" i="28"/>
  <c r="Z37" i="28"/>
  <c r="Z38" i="28"/>
  <c r="Z39" i="28"/>
  <c r="Z40" i="28"/>
  <c r="Z41" i="28"/>
  <c r="Z43" i="28"/>
  <c r="Y5" i="28"/>
  <c r="Y6" i="28"/>
  <c r="Y7" i="28"/>
  <c r="Y8" i="28"/>
  <c r="Y9" i="28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Y40" i="28"/>
  <c r="Y41" i="28"/>
  <c r="Y43" i="28"/>
  <c r="X5" i="28"/>
  <c r="X6" i="28"/>
  <c r="X7" i="28"/>
  <c r="X8" i="28"/>
  <c r="X9" i="28"/>
  <c r="X10" i="28"/>
  <c r="X11" i="28"/>
  <c r="X12" i="28"/>
  <c r="X13" i="28"/>
  <c r="X14" i="28"/>
  <c r="X15" i="28"/>
  <c r="X16" i="28"/>
  <c r="X17" i="28"/>
  <c r="X18" i="28"/>
  <c r="X19" i="28"/>
  <c r="X20" i="28"/>
  <c r="X21" i="28"/>
  <c r="X22" i="28"/>
  <c r="X23" i="28"/>
  <c r="X24" i="28"/>
  <c r="X25" i="28"/>
  <c r="X26" i="28"/>
  <c r="X27" i="28"/>
  <c r="X28" i="28"/>
  <c r="X29" i="28"/>
  <c r="X30" i="28"/>
  <c r="X31" i="28"/>
  <c r="X32" i="28"/>
  <c r="X33" i="28"/>
  <c r="X34" i="28"/>
  <c r="X35" i="28"/>
  <c r="X36" i="28"/>
  <c r="X37" i="28"/>
  <c r="X38" i="28"/>
  <c r="X39" i="28"/>
  <c r="X40" i="28"/>
  <c r="X41" i="28"/>
  <c r="X43" i="28"/>
  <c r="W5" i="28"/>
  <c r="W6" i="28"/>
  <c r="W7" i="28"/>
  <c r="W8" i="28"/>
  <c r="W9" i="28"/>
  <c r="W10" i="28"/>
  <c r="W11" i="28"/>
  <c r="W12" i="28"/>
  <c r="W13" i="28"/>
  <c r="W14" i="28"/>
  <c r="W15" i="28"/>
  <c r="W16" i="28"/>
  <c r="W17" i="28"/>
  <c r="W18" i="28"/>
  <c r="W19" i="28"/>
  <c r="W20" i="28"/>
  <c r="W21" i="28"/>
  <c r="W22" i="28"/>
  <c r="W23" i="28"/>
  <c r="W24" i="28"/>
  <c r="W25" i="28"/>
  <c r="W26" i="28"/>
  <c r="W27" i="28"/>
  <c r="W28" i="28"/>
  <c r="W29" i="28"/>
  <c r="W30" i="28"/>
  <c r="W31" i="28"/>
  <c r="W32" i="28"/>
  <c r="W33" i="28"/>
  <c r="W34" i="28"/>
  <c r="W35" i="28"/>
  <c r="W36" i="28"/>
  <c r="W37" i="28"/>
  <c r="W38" i="28"/>
  <c r="W39" i="28"/>
  <c r="W40" i="28"/>
  <c r="W41" i="28"/>
  <c r="W43" i="28"/>
  <c r="V5" i="28"/>
  <c r="V6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V34" i="28"/>
  <c r="V35" i="28"/>
  <c r="V36" i="28"/>
  <c r="V37" i="28"/>
  <c r="V38" i="28"/>
  <c r="V39" i="28"/>
  <c r="V40" i="28"/>
  <c r="V41" i="28"/>
  <c r="V43" i="28"/>
  <c r="U5" i="28"/>
  <c r="U6" i="28"/>
  <c r="U7" i="28"/>
  <c r="U8" i="28"/>
  <c r="U9" i="28"/>
  <c r="U10" i="28"/>
  <c r="U11" i="28"/>
  <c r="U12" i="28"/>
  <c r="U13" i="28"/>
  <c r="U14" i="28"/>
  <c r="U15" i="28"/>
  <c r="U16" i="28"/>
  <c r="U17" i="28"/>
  <c r="U18" i="28"/>
  <c r="U19" i="28"/>
  <c r="U20" i="28"/>
  <c r="U21" i="28"/>
  <c r="U22" i="28"/>
  <c r="U23" i="28"/>
  <c r="U24" i="28"/>
  <c r="U25" i="28"/>
  <c r="U26" i="28"/>
  <c r="U27" i="28"/>
  <c r="U28" i="28"/>
  <c r="U29" i="28"/>
  <c r="U30" i="28"/>
  <c r="U31" i="28"/>
  <c r="U32" i="28"/>
  <c r="U33" i="28"/>
  <c r="U34" i="28"/>
  <c r="U35" i="28"/>
  <c r="U36" i="28"/>
  <c r="U37" i="28"/>
  <c r="U38" i="28"/>
  <c r="U39" i="28"/>
  <c r="U40" i="28"/>
  <c r="U41" i="28"/>
  <c r="U43" i="28"/>
  <c r="T5" i="28"/>
  <c r="T6" i="28"/>
  <c r="T7" i="28"/>
  <c r="T8" i="28"/>
  <c r="T9" i="28"/>
  <c r="T10" i="28"/>
  <c r="T11" i="28"/>
  <c r="T12" i="28"/>
  <c r="T13" i="28"/>
  <c r="T14" i="28"/>
  <c r="T15" i="28"/>
  <c r="T16" i="28"/>
  <c r="T17" i="28"/>
  <c r="T18" i="28"/>
  <c r="T19" i="28"/>
  <c r="T20" i="28"/>
  <c r="T21" i="28"/>
  <c r="T22" i="28"/>
  <c r="T23" i="28"/>
  <c r="T24" i="28"/>
  <c r="T25" i="28"/>
  <c r="T26" i="28"/>
  <c r="T27" i="28"/>
  <c r="T28" i="28"/>
  <c r="T29" i="28"/>
  <c r="T30" i="28"/>
  <c r="T31" i="28"/>
  <c r="T32" i="28"/>
  <c r="T33" i="28"/>
  <c r="T34" i="28"/>
  <c r="T35" i="28"/>
  <c r="T36" i="28"/>
  <c r="T37" i="28"/>
  <c r="T38" i="28"/>
  <c r="T39" i="28"/>
  <c r="T40" i="28"/>
  <c r="T41" i="28"/>
  <c r="T43" i="28"/>
  <c r="S5" i="28"/>
  <c r="S6" i="28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41" i="28"/>
  <c r="S43" i="28"/>
  <c r="R5" i="28"/>
  <c r="R6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R24" i="28"/>
  <c r="R25" i="28"/>
  <c r="R26" i="28"/>
  <c r="R27" i="28"/>
  <c r="R28" i="28"/>
  <c r="R29" i="28"/>
  <c r="R30" i="28"/>
  <c r="R31" i="28"/>
  <c r="R32" i="28"/>
  <c r="R33" i="28"/>
  <c r="R34" i="28"/>
  <c r="R35" i="28"/>
  <c r="R36" i="28"/>
  <c r="R37" i="28"/>
  <c r="R38" i="28"/>
  <c r="R39" i="28"/>
  <c r="R40" i="28"/>
  <c r="R41" i="28"/>
  <c r="R43" i="28"/>
  <c r="Q5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38" i="28"/>
  <c r="Q39" i="28"/>
  <c r="Q40" i="28"/>
  <c r="Q41" i="28"/>
  <c r="Q43" i="28"/>
  <c r="P5" i="28"/>
  <c r="P6" i="28"/>
  <c r="P7" i="28"/>
  <c r="P8" i="28"/>
  <c r="P9" i="28"/>
  <c r="P10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36" i="28"/>
  <c r="P37" i="28"/>
  <c r="P38" i="28"/>
  <c r="P39" i="28"/>
  <c r="P40" i="28"/>
  <c r="P41" i="28"/>
  <c r="P43" i="28"/>
  <c r="O5" i="28"/>
  <c r="O6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O34" i="28"/>
  <c r="O35" i="28"/>
  <c r="O36" i="28"/>
  <c r="O37" i="28"/>
  <c r="O38" i="28"/>
  <c r="O39" i="28"/>
  <c r="O40" i="28"/>
  <c r="O41" i="28"/>
  <c r="O43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3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3" i="28"/>
  <c r="L5" i="28"/>
  <c r="L6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7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3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3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5" i="28"/>
  <c r="J6" i="28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3" i="28"/>
  <c r="J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3" i="28"/>
  <c r="I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3" i="28"/>
  <c r="H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3" i="28"/>
  <c r="G4" i="28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3" i="28"/>
  <c r="F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3" i="28"/>
  <c r="E4" i="28"/>
  <c r="D4" i="28"/>
  <c r="AB4" i="28" s="1"/>
  <c r="D5" i="28"/>
  <c r="AB5" i="28" s="1"/>
  <c r="B7" i="29" s="1"/>
  <c r="D6" i="28"/>
  <c r="AB6" i="28" s="1"/>
  <c r="B8" i="29" s="1"/>
  <c r="D7" i="28"/>
  <c r="D8" i="28"/>
  <c r="AB8" i="28" s="1"/>
  <c r="B10" i="29" s="1"/>
  <c r="D9" i="28"/>
  <c r="AB9" i="28" s="1"/>
  <c r="B11" i="29" s="1"/>
  <c r="D10" i="28"/>
  <c r="AB10" i="28" s="1"/>
  <c r="B12" i="29" s="1"/>
  <c r="D11" i="28"/>
  <c r="D12" i="28"/>
  <c r="AB12" i="28" s="1"/>
  <c r="B14" i="29" s="1"/>
  <c r="D13" i="28"/>
  <c r="D14" i="28"/>
  <c r="AB14" i="28" s="1"/>
  <c r="B16" i="29" s="1"/>
  <c r="D15" i="28"/>
  <c r="D16" i="28"/>
  <c r="AB16" i="28" s="1"/>
  <c r="B18" i="29" s="1"/>
  <c r="D17" i="28"/>
  <c r="AB17" i="28" s="1"/>
  <c r="B19" i="29" s="1"/>
  <c r="D18" i="28"/>
  <c r="AB18" i="28" s="1"/>
  <c r="B20" i="29" s="1"/>
  <c r="D19" i="28"/>
  <c r="AB19" i="28" s="1"/>
  <c r="B21" i="29" s="1"/>
  <c r="D20" i="28"/>
  <c r="AB20" i="28" s="1"/>
  <c r="B22" i="29" s="1"/>
  <c r="D21" i="28"/>
  <c r="D22" i="28"/>
  <c r="AB22" i="28" s="1"/>
  <c r="B24" i="29" s="1"/>
  <c r="D23" i="28"/>
  <c r="AB23" i="28" s="1"/>
  <c r="B25" i="29" s="1"/>
  <c r="D24" i="28"/>
  <c r="AB24" i="28" s="1"/>
  <c r="B26" i="29" s="1"/>
  <c r="D25" i="28"/>
  <c r="AB25" i="28" s="1"/>
  <c r="B27" i="29" s="1"/>
  <c r="D26" i="28"/>
  <c r="AB26" i="28" s="1"/>
  <c r="B28" i="29" s="1"/>
  <c r="D27" i="28"/>
  <c r="D28" i="28"/>
  <c r="AB28" i="28" s="1"/>
  <c r="B30" i="29" s="1"/>
  <c r="D29" i="28"/>
  <c r="AB29" i="28" s="1"/>
  <c r="B31" i="29" s="1"/>
  <c r="D30" i="28"/>
  <c r="AB30" i="28" s="1"/>
  <c r="B32" i="29" s="1"/>
  <c r="D31" i="28"/>
  <c r="AB31" i="28" s="1"/>
  <c r="B33" i="29" s="1"/>
  <c r="D32" i="28"/>
  <c r="AB32" i="28" s="1"/>
  <c r="B34" i="29" s="1"/>
  <c r="D33" i="28"/>
  <c r="D34" i="28"/>
  <c r="AB34" i="28" s="1"/>
  <c r="B36" i="29" s="1"/>
  <c r="D35" i="28"/>
  <c r="D36" i="28"/>
  <c r="AB36" i="28" s="1"/>
  <c r="B38" i="29" s="1"/>
  <c r="D37" i="28"/>
  <c r="D38" i="28"/>
  <c r="AB38" i="28" s="1"/>
  <c r="B40" i="29" s="1"/>
  <c r="D39" i="28"/>
  <c r="AB39" i="28" s="1"/>
  <c r="B41" i="29" s="1"/>
  <c r="D40" i="28"/>
  <c r="AB40" i="28" s="1"/>
  <c r="B42" i="29" s="1"/>
  <c r="D41" i="28"/>
  <c r="AB41" i="28" s="1"/>
  <c r="B43" i="29" s="1"/>
  <c r="D43" i="28"/>
  <c r="C5" i="28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" i="28"/>
  <c r="D7" i="3"/>
  <c r="E6" i="3" s="1"/>
  <c r="E5" i="3"/>
  <c r="C48" i="3"/>
  <c r="C50" i="3" s="1"/>
  <c r="D49" i="3" s="1"/>
  <c r="D46" i="3"/>
  <c r="D44" i="3"/>
  <c r="D42" i="3"/>
  <c r="D40" i="3"/>
  <c r="D38" i="3"/>
  <c r="D36" i="3"/>
  <c r="D34" i="3"/>
  <c r="D32" i="3"/>
  <c r="D30" i="3"/>
  <c r="D28" i="3"/>
  <c r="D26" i="3"/>
  <c r="D24" i="3"/>
  <c r="D22" i="3"/>
  <c r="D20" i="3"/>
  <c r="D18" i="3"/>
  <c r="D16" i="3"/>
  <c r="D14" i="3"/>
  <c r="D12" i="3"/>
  <c r="D10" i="3"/>
  <c r="B5" i="28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" i="28"/>
  <c r="AB33" i="28" l="1"/>
  <c r="B35" i="29" s="1"/>
  <c r="AB21" i="28"/>
  <c r="B23" i="29" s="1"/>
  <c r="AB15" i="28"/>
  <c r="B17" i="29" s="1"/>
  <c r="AB13" i="28"/>
  <c r="B15" i="29" s="1"/>
  <c r="AB11" i="28"/>
  <c r="B13" i="29" s="1"/>
  <c r="AB7" i="28"/>
  <c r="B9" i="29" s="1"/>
  <c r="AB37" i="28"/>
  <c r="B39" i="29" s="1"/>
  <c r="AB27" i="28"/>
  <c r="B29" i="29" s="1"/>
  <c r="AB35" i="28"/>
  <c r="B37" i="29" s="1"/>
  <c r="B6" i="29"/>
  <c r="D11" i="3"/>
  <c r="D13" i="3"/>
  <c r="D15" i="3"/>
  <c r="D17" i="3"/>
  <c r="D19" i="3"/>
  <c r="D21" i="3"/>
  <c r="D23" i="3"/>
  <c r="D25" i="3"/>
  <c r="D27" i="3"/>
  <c r="D29" i="3"/>
  <c r="D31" i="3"/>
  <c r="D33" i="3"/>
  <c r="D35" i="3"/>
  <c r="D37" i="3"/>
  <c r="D39" i="3"/>
  <c r="D41" i="3"/>
  <c r="D43" i="3"/>
  <c r="D45" i="3"/>
  <c r="D47" i="3"/>
  <c r="D48" i="3"/>
  <c r="D50" i="3" s="1"/>
  <c r="AB42" i="28" l="1"/>
  <c r="AC4" i="28" s="1"/>
  <c r="B44" i="29"/>
  <c r="C6" i="29" s="1"/>
  <c r="C47" i="27"/>
  <c r="D45" i="27" s="1"/>
  <c r="D6" i="27"/>
  <c r="E5" i="27" s="1"/>
  <c r="C47" i="26"/>
  <c r="D47" i="26" s="1"/>
  <c r="D6" i="26"/>
  <c r="E5" i="26" s="1"/>
  <c r="C47" i="25"/>
  <c r="D46" i="25" s="1"/>
  <c r="D6" i="25"/>
  <c r="E5" i="25" s="1"/>
  <c r="C47" i="24"/>
  <c r="D47" i="24" s="1"/>
  <c r="D6" i="24"/>
  <c r="E5" i="24" s="1"/>
  <c r="C47" i="23"/>
  <c r="D47" i="23" s="1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6" i="23"/>
  <c r="E5" i="23" s="1"/>
  <c r="C47" i="22"/>
  <c r="D6" i="22"/>
  <c r="E5" i="22" s="1"/>
  <c r="C47" i="21"/>
  <c r="U42" i="28" s="1"/>
  <c r="D6" i="21"/>
  <c r="E5" i="21" s="1"/>
  <c r="C47" i="20"/>
  <c r="T42" i="28" s="1"/>
  <c r="D6" i="20"/>
  <c r="E5" i="20" s="1"/>
  <c r="C47" i="19"/>
  <c r="D48" i="19" s="1"/>
  <c r="D6" i="19"/>
  <c r="E5" i="19" s="1"/>
  <c r="C47" i="18"/>
  <c r="R42" i="28" s="1"/>
  <c r="D6" i="18"/>
  <c r="E5" i="18" s="1"/>
  <c r="C47" i="17"/>
  <c r="D47" i="17" s="1"/>
  <c r="D6" i="17"/>
  <c r="E5" i="17" s="1"/>
  <c r="C47" i="16"/>
  <c r="D45" i="16" s="1"/>
  <c r="D20" i="16"/>
  <c r="D18" i="16"/>
  <c r="D17" i="16"/>
  <c r="D16" i="16"/>
  <c r="D15" i="16"/>
  <c r="D14" i="16"/>
  <c r="D13" i="16"/>
  <c r="D12" i="16"/>
  <c r="D11" i="16"/>
  <c r="D10" i="16"/>
  <c r="D9" i="16"/>
  <c r="D6" i="16"/>
  <c r="E5" i="16" s="1"/>
  <c r="C47" i="14"/>
  <c r="D44" i="14" s="1"/>
  <c r="D11" i="14"/>
  <c r="D10" i="14"/>
  <c r="D9" i="14"/>
  <c r="D6" i="14"/>
  <c r="E5" i="14" s="1"/>
  <c r="C47" i="15"/>
  <c r="N42" i="28" s="1"/>
  <c r="D6" i="15"/>
  <c r="E5" i="15" s="1"/>
  <c r="C47" i="13"/>
  <c r="D47" i="13" s="1"/>
  <c r="D6" i="13"/>
  <c r="E5" i="13" s="1"/>
  <c r="C47" i="12"/>
  <c r="D48" i="12" s="1"/>
  <c r="D6" i="12"/>
  <c r="E4" i="12" s="1"/>
  <c r="C47" i="11"/>
  <c r="D47" i="11" s="1"/>
  <c r="D6" i="11"/>
  <c r="E5" i="11" s="1"/>
  <c r="C47" i="10"/>
  <c r="D47" i="10" s="1"/>
  <c r="D6" i="10"/>
  <c r="E5" i="10" s="1"/>
  <c r="C47" i="9"/>
  <c r="D47" i="9" s="1"/>
  <c r="D6" i="9"/>
  <c r="E5" i="9" s="1"/>
  <c r="C47" i="8"/>
  <c r="D47" i="8" s="1"/>
  <c r="D6" i="8"/>
  <c r="E5" i="8" s="1"/>
  <c r="C47" i="7"/>
  <c r="D6" i="7"/>
  <c r="E4" i="7" s="1"/>
  <c r="C47" i="6"/>
  <c r="D47" i="6" s="1"/>
  <c r="D6" i="6"/>
  <c r="E5" i="6" s="1"/>
  <c r="C47" i="5"/>
  <c r="D35" i="5" s="1"/>
  <c r="D6" i="5"/>
  <c r="E5" i="5" s="1"/>
  <c r="D6" i="4"/>
  <c r="E4" i="4" s="1"/>
  <c r="C47" i="4"/>
  <c r="D15" i="4" s="1"/>
  <c r="E5" i="4"/>
  <c r="D15" i="27" l="1"/>
  <c r="D23" i="27"/>
  <c r="D31" i="27"/>
  <c r="D11" i="27"/>
  <c r="D19" i="27"/>
  <c r="D27" i="27"/>
  <c r="D36" i="27"/>
  <c r="D9" i="27"/>
  <c r="D13" i="27"/>
  <c r="D17" i="27"/>
  <c r="D21" i="27"/>
  <c r="D25" i="27"/>
  <c r="D29" i="27"/>
  <c r="D33" i="27"/>
  <c r="D39" i="27"/>
  <c r="D41" i="27"/>
  <c r="D44" i="27"/>
  <c r="D10" i="27"/>
  <c r="D12" i="27"/>
  <c r="D14" i="27"/>
  <c r="D16" i="27"/>
  <c r="D18" i="27"/>
  <c r="D20" i="27"/>
  <c r="D22" i="27"/>
  <c r="D24" i="27"/>
  <c r="D26" i="27"/>
  <c r="D28" i="27"/>
  <c r="D30" i="27"/>
  <c r="D32" i="27"/>
  <c r="D35" i="27"/>
  <c r="D37" i="27"/>
  <c r="D40" i="27"/>
  <c r="D43" i="27"/>
  <c r="C49" i="27"/>
  <c r="AA44" i="28" s="1"/>
  <c r="AA42" i="28"/>
  <c r="D47" i="27"/>
  <c r="D9" i="26"/>
  <c r="D11" i="26"/>
  <c r="D13" i="26"/>
  <c r="D15" i="26"/>
  <c r="D17" i="26"/>
  <c r="D19" i="26"/>
  <c r="D23" i="26"/>
  <c r="D27" i="26"/>
  <c r="D31" i="26"/>
  <c r="D35" i="26"/>
  <c r="D39" i="26"/>
  <c r="D43" i="26"/>
  <c r="D10" i="26"/>
  <c r="D12" i="26"/>
  <c r="D14" i="26"/>
  <c r="D16" i="26"/>
  <c r="D18" i="26"/>
  <c r="D20" i="26"/>
  <c r="D24" i="26"/>
  <c r="D28" i="26"/>
  <c r="D32" i="26"/>
  <c r="D36" i="26"/>
  <c r="D40" i="26"/>
  <c r="D44" i="26"/>
  <c r="C49" i="26"/>
  <c r="Z44" i="28" s="1"/>
  <c r="Z42" i="28"/>
  <c r="D11" i="25"/>
  <c r="D15" i="25"/>
  <c r="D20" i="25"/>
  <c r="D26" i="25"/>
  <c r="D31" i="25"/>
  <c r="D36" i="25"/>
  <c r="D9" i="25"/>
  <c r="D13" i="25"/>
  <c r="D18" i="25"/>
  <c r="D23" i="25"/>
  <c r="D28" i="25"/>
  <c r="D34" i="25"/>
  <c r="D39" i="25"/>
  <c r="D42" i="25"/>
  <c r="D44" i="25"/>
  <c r="D10" i="25"/>
  <c r="D12" i="25"/>
  <c r="D14" i="25"/>
  <c r="D16" i="25"/>
  <c r="D19" i="25"/>
  <c r="D22" i="25"/>
  <c r="D24" i="25"/>
  <c r="D27" i="25"/>
  <c r="D30" i="25"/>
  <c r="D32" i="25"/>
  <c r="D35" i="25"/>
  <c r="D38" i="25"/>
  <c r="D40" i="25"/>
  <c r="D43" i="25"/>
  <c r="C49" i="25"/>
  <c r="Y44" i="28" s="1"/>
  <c r="Y42" i="28"/>
  <c r="D47" i="25"/>
  <c r="V42" i="28"/>
  <c r="D40" i="22"/>
  <c r="D9" i="22"/>
  <c r="D13" i="22"/>
  <c r="D17" i="22"/>
  <c r="D21" i="22"/>
  <c r="D25" i="22"/>
  <c r="D11" i="22"/>
  <c r="D15" i="22"/>
  <c r="D19" i="22"/>
  <c r="D23" i="22"/>
  <c r="D27" i="22"/>
  <c r="D29" i="22"/>
  <c r="D31" i="22"/>
  <c r="D33" i="22"/>
  <c r="D35" i="22"/>
  <c r="D37" i="22"/>
  <c r="D39" i="22"/>
  <c r="D41" i="22"/>
  <c r="D43" i="22"/>
  <c r="D10" i="22"/>
  <c r="D12" i="22"/>
  <c r="D14" i="22"/>
  <c r="D16" i="22"/>
  <c r="D18" i="22"/>
  <c r="D20" i="22"/>
  <c r="D22" i="22"/>
  <c r="D24" i="22"/>
  <c r="D26" i="22"/>
  <c r="D28" i="22"/>
  <c r="D30" i="22"/>
  <c r="D32" i="22"/>
  <c r="D34" i="22"/>
  <c r="D36" i="22"/>
  <c r="D38" i="22"/>
  <c r="D42" i="22"/>
  <c r="D45" i="22"/>
  <c r="D44" i="22"/>
  <c r="D46" i="22"/>
  <c r="D47" i="22"/>
  <c r="C49" i="22"/>
  <c r="V44" i="28" s="1"/>
  <c r="D48" i="22"/>
  <c r="D49" i="22" s="1"/>
  <c r="D12" i="24"/>
  <c r="D20" i="24"/>
  <c r="D16" i="24"/>
  <c r="D28" i="24"/>
  <c r="D24" i="24"/>
  <c r="D32" i="24"/>
  <c r="D10" i="24"/>
  <c r="D14" i="24"/>
  <c r="D18" i="24"/>
  <c r="D22" i="24"/>
  <c r="D26" i="24"/>
  <c r="D30" i="24"/>
  <c r="D36" i="24"/>
  <c r="D34" i="24"/>
  <c r="D38" i="24"/>
  <c r="D40" i="24"/>
  <c r="D9" i="24"/>
  <c r="D11" i="24"/>
  <c r="D13" i="24"/>
  <c r="D15" i="24"/>
  <c r="D17" i="24"/>
  <c r="D19" i="24"/>
  <c r="D21" i="24"/>
  <c r="D23" i="24"/>
  <c r="D25" i="24"/>
  <c r="D27" i="24"/>
  <c r="D29" i="24"/>
  <c r="D31" i="24"/>
  <c r="D33" i="24"/>
  <c r="D35" i="24"/>
  <c r="D37" i="24"/>
  <c r="D39" i="24"/>
  <c r="D41" i="24"/>
  <c r="D42" i="24"/>
  <c r="D43" i="24"/>
  <c r="D44" i="24"/>
  <c r="D45" i="24"/>
  <c r="D46" i="24"/>
  <c r="C49" i="24"/>
  <c r="X44" i="28" s="1"/>
  <c r="X42" i="28"/>
  <c r="D48" i="24"/>
  <c r="D49" i="24" s="1"/>
  <c r="D28" i="23"/>
  <c r="D29" i="23"/>
  <c r="D31" i="23"/>
  <c r="D32" i="23"/>
  <c r="D33" i="23"/>
  <c r="D35" i="23"/>
  <c r="D36" i="23"/>
  <c r="D37" i="23"/>
  <c r="D39" i="23"/>
  <c r="D40" i="23"/>
  <c r="D41" i="23"/>
  <c r="D43" i="23"/>
  <c r="D44" i="23"/>
  <c r="D45" i="23"/>
  <c r="C49" i="23"/>
  <c r="W44" i="28" s="1"/>
  <c r="W42" i="28"/>
  <c r="D14" i="19"/>
  <c r="D30" i="19"/>
  <c r="D22" i="19"/>
  <c r="D38" i="19"/>
  <c r="D10" i="19"/>
  <c r="D18" i="19"/>
  <c r="D26" i="19"/>
  <c r="D34" i="19"/>
  <c r="D42" i="19"/>
  <c r="D12" i="19"/>
  <c r="D16" i="19"/>
  <c r="D20" i="19"/>
  <c r="D24" i="19"/>
  <c r="D28" i="19"/>
  <c r="D32" i="19"/>
  <c r="D36" i="19"/>
  <c r="D40" i="19"/>
  <c r="D44" i="19"/>
  <c r="C49" i="19"/>
  <c r="S44" i="28" s="1"/>
  <c r="S42" i="28"/>
  <c r="D9" i="19"/>
  <c r="D11" i="19"/>
  <c r="D13" i="19"/>
  <c r="D15" i="19"/>
  <c r="D17" i="19"/>
  <c r="D19" i="19"/>
  <c r="D21" i="19"/>
  <c r="D23" i="19"/>
  <c r="D25" i="19"/>
  <c r="D27" i="19"/>
  <c r="D29" i="19"/>
  <c r="D31" i="19"/>
  <c r="D33" i="19"/>
  <c r="D35" i="19"/>
  <c r="D37" i="19"/>
  <c r="D39" i="19"/>
  <c r="D41" i="19"/>
  <c r="D43" i="19"/>
  <c r="D45" i="19"/>
  <c r="D47" i="19"/>
  <c r="D49" i="19" s="1"/>
  <c r="D10" i="20"/>
  <c r="D14" i="20"/>
  <c r="D18" i="20"/>
  <c r="D22" i="20"/>
  <c r="D26" i="20"/>
  <c r="D31" i="20"/>
  <c r="D39" i="20"/>
  <c r="D12" i="20"/>
  <c r="D16" i="20"/>
  <c r="D20" i="20"/>
  <c r="D24" i="20"/>
  <c r="D28" i="20"/>
  <c r="D35" i="20"/>
  <c r="D43" i="20"/>
  <c r="D9" i="20"/>
  <c r="D11" i="20"/>
  <c r="D13" i="20"/>
  <c r="D15" i="20"/>
  <c r="D17" i="20"/>
  <c r="D19" i="20"/>
  <c r="D21" i="20"/>
  <c r="D23" i="20"/>
  <c r="D25" i="20"/>
  <c r="D27" i="20"/>
  <c r="D29" i="20"/>
  <c r="D33" i="20"/>
  <c r="D37" i="20"/>
  <c r="D41" i="20"/>
  <c r="D45" i="20"/>
  <c r="D48" i="20"/>
  <c r="D30" i="20"/>
  <c r="D32" i="20"/>
  <c r="D34" i="20"/>
  <c r="D36" i="20"/>
  <c r="D38" i="20"/>
  <c r="D40" i="20"/>
  <c r="D42" i="20"/>
  <c r="D44" i="20"/>
  <c r="D46" i="20"/>
  <c r="D47" i="20"/>
  <c r="D49" i="20" s="1"/>
  <c r="C49" i="20"/>
  <c r="T44" i="28" s="1"/>
  <c r="D12" i="21"/>
  <c r="D20" i="21"/>
  <c r="D10" i="21"/>
  <c r="D14" i="21"/>
  <c r="D28" i="21"/>
  <c r="D16" i="21"/>
  <c r="D24" i="21"/>
  <c r="D32" i="21"/>
  <c r="D36" i="21"/>
  <c r="D18" i="21"/>
  <c r="D22" i="21"/>
  <c r="D26" i="21"/>
  <c r="D30" i="21"/>
  <c r="D34" i="21"/>
  <c r="D39" i="21"/>
  <c r="D43" i="21"/>
  <c r="D9" i="21"/>
  <c r="D11" i="21"/>
  <c r="D13" i="21"/>
  <c r="D15" i="21"/>
  <c r="D17" i="21"/>
  <c r="D19" i="21"/>
  <c r="D21" i="21"/>
  <c r="D23" i="21"/>
  <c r="D25" i="21"/>
  <c r="D27" i="21"/>
  <c r="D29" i="21"/>
  <c r="D31" i="21"/>
  <c r="D33" i="21"/>
  <c r="D35" i="21"/>
  <c r="D37" i="21"/>
  <c r="D41" i="21"/>
  <c r="D45" i="21"/>
  <c r="D48" i="21"/>
  <c r="D38" i="21"/>
  <c r="D40" i="21"/>
  <c r="D42" i="21"/>
  <c r="D44" i="21"/>
  <c r="D46" i="21"/>
  <c r="D47" i="21"/>
  <c r="D49" i="21" s="1"/>
  <c r="C49" i="21"/>
  <c r="U44" i="28" s="1"/>
  <c r="D11" i="18"/>
  <c r="D19" i="18"/>
  <c r="D15" i="18"/>
  <c r="D23" i="18"/>
  <c r="D27" i="18"/>
  <c r="D31" i="18"/>
  <c r="D35" i="18"/>
  <c r="D39" i="18"/>
  <c r="D43" i="18"/>
  <c r="D9" i="18"/>
  <c r="D13" i="18"/>
  <c r="D17" i="18"/>
  <c r="D21" i="18"/>
  <c r="D25" i="18"/>
  <c r="D29" i="18"/>
  <c r="D33" i="18"/>
  <c r="D37" i="18"/>
  <c r="D41" i="18"/>
  <c r="D45" i="18"/>
  <c r="D48" i="18"/>
  <c r="D10" i="18"/>
  <c r="D12" i="18"/>
  <c r="D14" i="18"/>
  <c r="D16" i="18"/>
  <c r="D18" i="18"/>
  <c r="D20" i="18"/>
  <c r="D22" i="18"/>
  <c r="D24" i="18"/>
  <c r="D26" i="18"/>
  <c r="D28" i="18"/>
  <c r="D30" i="18"/>
  <c r="D32" i="18"/>
  <c r="D34" i="18"/>
  <c r="D36" i="18"/>
  <c r="D38" i="18"/>
  <c r="D40" i="18"/>
  <c r="D42" i="18"/>
  <c r="D44" i="18"/>
  <c r="D46" i="18"/>
  <c r="D47" i="18"/>
  <c r="D49" i="18" s="1"/>
  <c r="C49" i="18"/>
  <c r="R44" i="28" s="1"/>
  <c r="D16" i="17"/>
  <c r="D12" i="17"/>
  <c r="D20" i="17"/>
  <c r="D24" i="17"/>
  <c r="D28" i="17"/>
  <c r="D32" i="17"/>
  <c r="D10" i="17"/>
  <c r="D14" i="17"/>
  <c r="D18" i="17"/>
  <c r="D22" i="17"/>
  <c r="D26" i="17"/>
  <c r="D30" i="17"/>
  <c r="D34" i="17"/>
  <c r="D36" i="17"/>
  <c r="D38" i="17"/>
  <c r="D40" i="17"/>
  <c r="D9" i="17"/>
  <c r="D11" i="17"/>
  <c r="D13" i="17"/>
  <c r="D15" i="17"/>
  <c r="D17" i="17"/>
  <c r="D19" i="17"/>
  <c r="D21" i="17"/>
  <c r="D23" i="17"/>
  <c r="D25" i="17"/>
  <c r="D27" i="17"/>
  <c r="D29" i="17"/>
  <c r="D31" i="17"/>
  <c r="D33" i="17"/>
  <c r="D35" i="17"/>
  <c r="D37" i="17"/>
  <c r="D39" i="17"/>
  <c r="D41" i="17"/>
  <c r="D42" i="17"/>
  <c r="D44" i="17"/>
  <c r="D43" i="17"/>
  <c r="D45" i="17"/>
  <c r="C49" i="17"/>
  <c r="Q44" i="28" s="1"/>
  <c r="Q42" i="28"/>
  <c r="D48" i="17"/>
  <c r="D49" i="17" s="1"/>
  <c r="D19" i="16"/>
  <c r="D22" i="16"/>
  <c r="D21" i="16"/>
  <c r="D24" i="16"/>
  <c r="D23" i="16"/>
  <c r="D27" i="16"/>
  <c r="D25" i="16"/>
  <c r="D29" i="16"/>
  <c r="D26" i="16"/>
  <c r="D28" i="16"/>
  <c r="D31" i="16"/>
  <c r="D33" i="16"/>
  <c r="D35" i="16"/>
  <c r="D37" i="16"/>
  <c r="D39" i="16"/>
  <c r="D41" i="16"/>
  <c r="D43" i="16"/>
  <c r="C49" i="16"/>
  <c r="P44" i="28" s="1"/>
  <c r="P42" i="28"/>
  <c r="D48" i="16"/>
  <c r="D30" i="16"/>
  <c r="D32" i="16"/>
  <c r="D34" i="16"/>
  <c r="D36" i="16"/>
  <c r="D38" i="16"/>
  <c r="D40" i="16"/>
  <c r="D42" i="16"/>
  <c r="D44" i="16"/>
  <c r="D46" i="16"/>
  <c r="D47" i="16"/>
  <c r="D49" i="16" s="1"/>
  <c r="D11" i="15"/>
  <c r="D19" i="15"/>
  <c r="D27" i="15"/>
  <c r="D35" i="15"/>
  <c r="D15" i="15"/>
  <c r="D23" i="15"/>
  <c r="D31" i="15"/>
  <c r="D39" i="15"/>
  <c r="D9" i="15"/>
  <c r="D13" i="15"/>
  <c r="D17" i="15"/>
  <c r="D21" i="15"/>
  <c r="D25" i="15"/>
  <c r="D29" i="15"/>
  <c r="D33" i="15"/>
  <c r="D37" i="15"/>
  <c r="D43" i="15"/>
  <c r="D10" i="15"/>
  <c r="D12" i="15"/>
  <c r="D14" i="15"/>
  <c r="D16" i="15"/>
  <c r="D18" i="15"/>
  <c r="D20" i="15"/>
  <c r="D22" i="15"/>
  <c r="D24" i="15"/>
  <c r="D26" i="15"/>
  <c r="D28" i="15"/>
  <c r="D30" i="15"/>
  <c r="D32" i="15"/>
  <c r="D34" i="15"/>
  <c r="D36" i="15"/>
  <c r="D38" i="15"/>
  <c r="D41" i="15"/>
  <c r="D45" i="15"/>
  <c r="D40" i="15"/>
  <c r="D42" i="15"/>
  <c r="D44" i="15"/>
  <c r="D46" i="15"/>
  <c r="D47" i="15"/>
  <c r="C49" i="15"/>
  <c r="N44" i="28" s="1"/>
  <c r="D48" i="15"/>
  <c r="D49" i="15" s="1"/>
  <c r="D9" i="13"/>
  <c r="D11" i="13"/>
  <c r="D13" i="13"/>
  <c r="D15" i="13"/>
  <c r="D17" i="13"/>
  <c r="D19" i="13"/>
  <c r="D21" i="13"/>
  <c r="D23" i="13"/>
  <c r="D25" i="13"/>
  <c r="D27" i="13"/>
  <c r="D29" i="13"/>
  <c r="D31" i="13"/>
  <c r="D35" i="13"/>
  <c r="D39" i="13"/>
  <c r="D43" i="13"/>
  <c r="D10" i="13"/>
  <c r="D12" i="13"/>
  <c r="D14" i="13"/>
  <c r="D16" i="13"/>
  <c r="D18" i="13"/>
  <c r="D20" i="13"/>
  <c r="D22" i="13"/>
  <c r="D24" i="13"/>
  <c r="D26" i="13"/>
  <c r="D28" i="13"/>
  <c r="D30" i="13"/>
  <c r="D32" i="13"/>
  <c r="D36" i="13"/>
  <c r="D40" i="13"/>
  <c r="D44" i="13"/>
  <c r="C49" i="13"/>
  <c r="M44" i="28" s="1"/>
  <c r="M42" i="28"/>
  <c r="D12" i="14"/>
  <c r="D14" i="14"/>
  <c r="D13" i="14"/>
  <c r="D15" i="14"/>
  <c r="D16" i="14"/>
  <c r="D18" i="14"/>
  <c r="D17" i="14"/>
  <c r="D19" i="14"/>
  <c r="D20" i="14"/>
  <c r="D21" i="14"/>
  <c r="D23" i="14"/>
  <c r="D22" i="14"/>
  <c r="D24" i="14"/>
  <c r="D25" i="14"/>
  <c r="D26" i="14"/>
  <c r="D27" i="14"/>
  <c r="D28" i="14"/>
  <c r="D29" i="14"/>
  <c r="D31" i="14"/>
  <c r="D33" i="14"/>
  <c r="D36" i="14"/>
  <c r="D39" i="14"/>
  <c r="D41" i="14"/>
  <c r="C49" i="14"/>
  <c r="O44" i="28" s="1"/>
  <c r="O42" i="28"/>
  <c r="D48" i="14"/>
  <c r="D32" i="14"/>
  <c r="D35" i="14"/>
  <c r="D37" i="14"/>
  <c r="D40" i="14"/>
  <c r="D43" i="14"/>
  <c r="D45" i="14"/>
  <c r="D47" i="14"/>
  <c r="D12" i="11"/>
  <c r="D20" i="11"/>
  <c r="D28" i="11"/>
  <c r="D36" i="11"/>
  <c r="D16" i="11"/>
  <c r="D24" i="11"/>
  <c r="D32" i="11"/>
  <c r="D40" i="11"/>
  <c r="D11" i="11"/>
  <c r="D15" i="11"/>
  <c r="D19" i="11"/>
  <c r="D23" i="11"/>
  <c r="D27" i="11"/>
  <c r="D31" i="11"/>
  <c r="D35" i="11"/>
  <c r="D39" i="11"/>
  <c r="D43" i="11"/>
  <c r="D44" i="11"/>
  <c r="C49" i="11"/>
  <c r="K44" i="28" s="1"/>
  <c r="K42" i="28"/>
  <c r="D20" i="12"/>
  <c r="D9" i="12"/>
  <c r="D31" i="12"/>
  <c r="D15" i="12"/>
  <c r="D25" i="12"/>
  <c r="D36" i="12"/>
  <c r="D41" i="12"/>
  <c r="D12" i="12"/>
  <c r="D17" i="12"/>
  <c r="D23" i="12"/>
  <c r="D28" i="12"/>
  <c r="D33" i="12"/>
  <c r="D39" i="12"/>
  <c r="D44" i="12"/>
  <c r="C49" i="12"/>
  <c r="L44" i="28" s="1"/>
  <c r="L42" i="28"/>
  <c r="D11" i="12"/>
  <c r="D13" i="12"/>
  <c r="D16" i="12"/>
  <c r="D19" i="12"/>
  <c r="D21" i="12"/>
  <c r="D24" i="12"/>
  <c r="D27" i="12"/>
  <c r="D29" i="12"/>
  <c r="D32" i="12"/>
  <c r="D35" i="12"/>
  <c r="D37" i="12"/>
  <c r="D40" i="12"/>
  <c r="D43" i="12"/>
  <c r="D45" i="12"/>
  <c r="D47" i="12"/>
  <c r="D49" i="12" s="1"/>
  <c r="E5" i="12"/>
  <c r="D15" i="10"/>
  <c r="D26" i="10"/>
  <c r="D11" i="10"/>
  <c r="D20" i="10"/>
  <c r="D31" i="10"/>
  <c r="D9" i="10"/>
  <c r="D13" i="10"/>
  <c r="D18" i="10"/>
  <c r="D23" i="10"/>
  <c r="D28" i="10"/>
  <c r="D34" i="10"/>
  <c r="D40" i="10"/>
  <c r="D36" i="10"/>
  <c r="D10" i="10"/>
  <c r="D12" i="10"/>
  <c r="D14" i="10"/>
  <c r="D16" i="10"/>
  <c r="D19" i="10"/>
  <c r="D22" i="10"/>
  <c r="D24" i="10"/>
  <c r="D27" i="10"/>
  <c r="D30" i="10"/>
  <c r="D32" i="10"/>
  <c r="D35" i="10"/>
  <c r="D39" i="10"/>
  <c r="D43" i="10"/>
  <c r="D44" i="10"/>
  <c r="C49" i="10"/>
  <c r="J44" i="28" s="1"/>
  <c r="J42" i="28"/>
  <c r="C49" i="7"/>
  <c r="G44" i="28" s="1"/>
  <c r="G42" i="28"/>
  <c r="E5" i="7"/>
  <c r="D9" i="9"/>
  <c r="D13" i="9"/>
  <c r="D17" i="9"/>
  <c r="D21" i="9"/>
  <c r="D27" i="9"/>
  <c r="D32" i="9"/>
  <c r="D39" i="9"/>
  <c r="D11" i="9"/>
  <c r="D15" i="9"/>
  <c r="D19" i="9"/>
  <c r="D24" i="9"/>
  <c r="D29" i="9"/>
  <c r="D35" i="9"/>
  <c r="D43" i="9"/>
  <c r="D10" i="9"/>
  <c r="D12" i="9"/>
  <c r="D14" i="9"/>
  <c r="D16" i="9"/>
  <c r="D18" i="9"/>
  <c r="D20" i="9"/>
  <c r="D23" i="9"/>
  <c r="D25" i="9"/>
  <c r="D28" i="9"/>
  <c r="D31" i="9"/>
  <c r="D33" i="9"/>
  <c r="D36" i="9"/>
  <c r="D40" i="9"/>
  <c r="D44" i="9"/>
  <c r="C49" i="9"/>
  <c r="I44" i="28" s="1"/>
  <c r="I42" i="28"/>
  <c r="AB44" i="28"/>
  <c r="AC44" i="28" s="1"/>
  <c r="D11" i="8"/>
  <c r="D13" i="8"/>
  <c r="D16" i="8"/>
  <c r="D19" i="8"/>
  <c r="D21" i="8"/>
  <c r="D25" i="8"/>
  <c r="D9" i="8"/>
  <c r="D12" i="8"/>
  <c r="D15" i="8"/>
  <c r="D17" i="8"/>
  <c r="D20" i="8"/>
  <c r="D23" i="8"/>
  <c r="D28" i="8"/>
  <c r="D31" i="8"/>
  <c r="D33" i="8"/>
  <c r="D36" i="8"/>
  <c r="D39" i="8"/>
  <c r="AC39" i="28"/>
  <c r="D41" i="8"/>
  <c r="D44" i="8"/>
  <c r="D24" i="8"/>
  <c r="D27" i="8"/>
  <c r="D29" i="8"/>
  <c r="D32" i="8"/>
  <c r="D35" i="8"/>
  <c r="D37" i="8"/>
  <c r="D40" i="8"/>
  <c r="D43" i="8"/>
  <c r="D45" i="8"/>
  <c r="C49" i="8"/>
  <c r="H44" i="28" s="1"/>
  <c r="H42" i="28"/>
  <c r="D48" i="8"/>
  <c r="D49" i="8" s="1"/>
  <c r="AC23" i="28"/>
  <c r="AC28" i="28"/>
  <c r="AC31" i="28"/>
  <c r="AC38" i="28"/>
  <c r="AC20" i="28"/>
  <c r="AC36" i="28"/>
  <c r="AC35" i="28"/>
  <c r="AC27" i="28"/>
  <c r="AC43" i="28"/>
  <c r="AC32" i="28"/>
  <c r="AC24" i="28"/>
  <c r="AC40" i="28"/>
  <c r="AC41" i="28"/>
  <c r="AC37" i="28"/>
  <c r="AC33" i="28"/>
  <c r="AC29" i="28"/>
  <c r="AC25" i="28"/>
  <c r="AC21" i="28"/>
  <c r="AC34" i="28"/>
  <c r="AC30" i="28"/>
  <c r="AC26" i="28"/>
  <c r="AC22" i="28"/>
  <c r="D9" i="6"/>
  <c r="D11" i="6"/>
  <c r="D13" i="6"/>
  <c r="D15" i="6"/>
  <c r="D19" i="6"/>
  <c r="D17" i="6"/>
  <c r="D21" i="6"/>
  <c r="D23" i="6"/>
  <c r="D25" i="6"/>
  <c r="D27" i="6"/>
  <c r="D29" i="6"/>
  <c r="D31" i="6"/>
  <c r="D33" i="6"/>
  <c r="D35" i="6"/>
  <c r="D37" i="6"/>
  <c r="D39" i="6"/>
  <c r="D42" i="6"/>
  <c r="D44" i="6"/>
  <c r="D10" i="6"/>
  <c r="D12" i="6"/>
  <c r="D14" i="6"/>
  <c r="D16" i="6"/>
  <c r="D18" i="6"/>
  <c r="D20" i="6"/>
  <c r="D22" i="6"/>
  <c r="D24" i="6"/>
  <c r="D26" i="6"/>
  <c r="D28" i="6"/>
  <c r="D30" i="6"/>
  <c r="D32" i="6"/>
  <c r="D34" i="6"/>
  <c r="D36" i="6"/>
  <c r="D38" i="6"/>
  <c r="D40" i="6"/>
  <c r="D43" i="6"/>
  <c r="D46" i="6"/>
  <c r="D48" i="6"/>
  <c r="D49" i="6" s="1"/>
  <c r="F42" i="28"/>
  <c r="C49" i="6"/>
  <c r="F44" i="28" s="1"/>
  <c r="D16" i="5"/>
  <c r="D28" i="5"/>
  <c r="D11" i="5"/>
  <c r="D22" i="5"/>
  <c r="C7" i="29"/>
  <c r="C9" i="29"/>
  <c r="C11" i="29"/>
  <c r="C13" i="29"/>
  <c r="C15" i="29"/>
  <c r="C17" i="29"/>
  <c r="C19" i="29"/>
  <c r="C21" i="29"/>
  <c r="C23" i="29"/>
  <c r="C25" i="29"/>
  <c r="C27" i="29"/>
  <c r="C29" i="29"/>
  <c r="C31" i="29"/>
  <c r="C33" i="29"/>
  <c r="C35" i="29"/>
  <c r="C37" i="29"/>
  <c r="C39" i="29"/>
  <c r="C41" i="29"/>
  <c r="C43" i="29"/>
  <c r="C45" i="29"/>
  <c r="C8" i="29"/>
  <c r="C10" i="29"/>
  <c r="C12" i="29"/>
  <c r="C14" i="29"/>
  <c r="C16" i="29"/>
  <c r="C18" i="29"/>
  <c r="C20" i="29"/>
  <c r="C22" i="29"/>
  <c r="C24" i="29"/>
  <c r="C26" i="29"/>
  <c r="C28" i="29"/>
  <c r="C30" i="29"/>
  <c r="C32" i="29"/>
  <c r="C34" i="29"/>
  <c r="C36" i="29"/>
  <c r="C38" i="29"/>
  <c r="C40" i="29"/>
  <c r="C42" i="29"/>
  <c r="C44" i="29"/>
  <c r="B46" i="29"/>
  <c r="C46" i="29" s="1"/>
  <c r="C49" i="5"/>
  <c r="E44" i="28" s="1"/>
  <c r="E42" i="28"/>
  <c r="D47" i="4"/>
  <c r="D42" i="4"/>
  <c r="D36" i="4"/>
  <c r="D31" i="4"/>
  <c r="D26" i="4"/>
  <c r="D20" i="4"/>
  <c r="D10" i="4"/>
  <c r="C49" i="4"/>
  <c r="D44" i="28" s="1"/>
  <c r="D44" i="4"/>
  <c r="D39" i="4"/>
  <c r="D34" i="4"/>
  <c r="D28" i="4"/>
  <c r="D23" i="4"/>
  <c r="D18" i="4"/>
  <c r="D12" i="4"/>
  <c r="D13" i="4"/>
  <c r="D42" i="28"/>
  <c r="D48" i="4"/>
  <c r="D46" i="4"/>
  <c r="D43" i="4"/>
  <c r="D40" i="4"/>
  <c r="D38" i="4"/>
  <c r="D35" i="4"/>
  <c r="D32" i="4"/>
  <c r="D30" i="4"/>
  <c r="D27" i="4"/>
  <c r="D24" i="4"/>
  <c r="D22" i="4"/>
  <c r="D19" i="4"/>
  <c r="D16" i="4"/>
  <c r="D14" i="4"/>
  <c r="D11" i="4"/>
  <c r="D15" i="7"/>
  <c r="D19" i="7"/>
  <c r="D35" i="7"/>
  <c r="D31" i="7"/>
  <c r="D23" i="7"/>
  <c r="D39" i="7"/>
  <c r="D11" i="7"/>
  <c r="D27" i="7"/>
  <c r="D43" i="7"/>
  <c r="D9" i="5"/>
  <c r="D14" i="5"/>
  <c r="D19" i="5"/>
  <c r="D24" i="5"/>
  <c r="D32" i="5"/>
  <c r="D39" i="5"/>
  <c r="D47" i="5"/>
  <c r="D12" i="5"/>
  <c r="D18" i="5"/>
  <c r="D23" i="5"/>
  <c r="D37" i="5"/>
  <c r="D10" i="5"/>
  <c r="D15" i="5"/>
  <c r="D20" i="5"/>
  <c r="D27" i="5"/>
  <c r="D33" i="5"/>
  <c r="D40" i="5"/>
  <c r="D44" i="5"/>
  <c r="D29" i="5"/>
  <c r="D13" i="5"/>
  <c r="D17" i="5"/>
  <c r="D21" i="5"/>
  <c r="D25" i="5"/>
  <c r="D31" i="5"/>
  <c r="D36" i="5"/>
  <c r="D41" i="5"/>
  <c r="D48" i="27"/>
  <c r="E4" i="27"/>
  <c r="D34" i="27"/>
  <c r="D38" i="27"/>
  <c r="D42" i="27"/>
  <c r="D46" i="27"/>
  <c r="D21" i="26"/>
  <c r="D25" i="26"/>
  <c r="D29" i="26"/>
  <c r="D33" i="26"/>
  <c r="D37" i="26"/>
  <c r="D41" i="26"/>
  <c r="D45" i="26"/>
  <c r="D48" i="26"/>
  <c r="D49" i="26" s="1"/>
  <c r="E4" i="26"/>
  <c r="D22" i="26"/>
  <c r="D26" i="26"/>
  <c r="D30" i="26"/>
  <c r="D34" i="26"/>
  <c r="D38" i="26"/>
  <c r="D42" i="26"/>
  <c r="D46" i="26"/>
  <c r="D17" i="25"/>
  <c r="D21" i="25"/>
  <c r="D25" i="25"/>
  <c r="D29" i="25"/>
  <c r="D33" i="25"/>
  <c r="D37" i="25"/>
  <c r="D41" i="25"/>
  <c r="D45" i="25"/>
  <c r="D48" i="25"/>
  <c r="E4" i="25"/>
  <c r="E4" i="24"/>
  <c r="D48" i="23"/>
  <c r="D49" i="23" s="1"/>
  <c r="E4" i="23"/>
  <c r="D30" i="23"/>
  <c r="D34" i="23"/>
  <c r="D38" i="23"/>
  <c r="D42" i="23"/>
  <c r="D46" i="23"/>
  <c r="E4" i="22"/>
  <c r="E4" i="21"/>
  <c r="E4" i="20"/>
  <c r="E4" i="19"/>
  <c r="D46" i="19"/>
  <c r="E4" i="18"/>
  <c r="E4" i="17"/>
  <c r="D46" i="17"/>
  <c r="E4" i="16"/>
  <c r="E4" i="14"/>
  <c r="D30" i="14"/>
  <c r="D34" i="14"/>
  <c r="D38" i="14"/>
  <c r="D42" i="14"/>
  <c r="D46" i="14"/>
  <c r="E4" i="15"/>
  <c r="D33" i="13"/>
  <c r="D37" i="13"/>
  <c r="D41" i="13"/>
  <c r="D45" i="13"/>
  <c r="D48" i="13"/>
  <c r="D49" i="13" s="1"/>
  <c r="E4" i="13"/>
  <c r="D34" i="13"/>
  <c r="D38" i="13"/>
  <c r="D42" i="13"/>
  <c r="D46" i="13"/>
  <c r="D10" i="12"/>
  <c r="D14" i="12"/>
  <c r="D18" i="12"/>
  <c r="D22" i="12"/>
  <c r="D26" i="12"/>
  <c r="D30" i="12"/>
  <c r="D34" i="12"/>
  <c r="D38" i="12"/>
  <c r="D42" i="12"/>
  <c r="D46" i="12"/>
  <c r="D9" i="11"/>
  <c r="D13" i="11"/>
  <c r="D17" i="11"/>
  <c r="D21" i="11"/>
  <c r="D25" i="11"/>
  <c r="D29" i="11"/>
  <c r="D33" i="11"/>
  <c r="D37" i="11"/>
  <c r="D41" i="11"/>
  <c r="D45" i="11"/>
  <c r="D48" i="11"/>
  <c r="D49" i="11" s="1"/>
  <c r="E4" i="11"/>
  <c r="D10" i="11"/>
  <c r="D14" i="11"/>
  <c r="D18" i="11"/>
  <c r="D22" i="11"/>
  <c r="D26" i="11"/>
  <c r="D30" i="11"/>
  <c r="D34" i="11"/>
  <c r="D38" i="11"/>
  <c r="D42" i="11"/>
  <c r="D46" i="11"/>
  <c r="D17" i="10"/>
  <c r="D21" i="10"/>
  <c r="D25" i="10"/>
  <c r="D29" i="10"/>
  <c r="D33" i="10"/>
  <c r="D37" i="10"/>
  <c r="D41" i="10"/>
  <c r="D45" i="10"/>
  <c r="D48" i="10"/>
  <c r="D49" i="10" s="1"/>
  <c r="E4" i="10"/>
  <c r="D38" i="10"/>
  <c r="D42" i="10"/>
  <c r="D46" i="10"/>
  <c r="D37" i="9"/>
  <c r="D41" i="9"/>
  <c r="D45" i="9"/>
  <c r="D48" i="9"/>
  <c r="D49" i="9" s="1"/>
  <c r="E4" i="9"/>
  <c r="D22" i="9"/>
  <c r="D26" i="9"/>
  <c r="D30" i="9"/>
  <c r="D34" i="9"/>
  <c r="D38" i="9"/>
  <c r="D42" i="9"/>
  <c r="D46" i="9"/>
  <c r="E4" i="8"/>
  <c r="D10" i="8"/>
  <c r="D14" i="8"/>
  <c r="D18" i="8"/>
  <c r="D22" i="8"/>
  <c r="D26" i="8"/>
  <c r="D30" i="8"/>
  <c r="D34" i="8"/>
  <c r="D38" i="8"/>
  <c r="D42" i="8"/>
  <c r="D46" i="8"/>
  <c r="D12" i="7"/>
  <c r="D16" i="7"/>
  <c r="D20" i="7"/>
  <c r="D24" i="7"/>
  <c r="D28" i="7"/>
  <c r="D32" i="7"/>
  <c r="D36" i="7"/>
  <c r="D40" i="7"/>
  <c r="D44" i="7"/>
  <c r="D47" i="7"/>
  <c r="D9" i="7"/>
  <c r="D13" i="7"/>
  <c r="D17" i="7"/>
  <c r="D21" i="7"/>
  <c r="D25" i="7"/>
  <c r="D29" i="7"/>
  <c r="D33" i="7"/>
  <c r="D37" i="7"/>
  <c r="D41" i="7"/>
  <c r="D45" i="7"/>
  <c r="D48" i="7"/>
  <c r="D10" i="7"/>
  <c r="D14" i="7"/>
  <c r="D18" i="7"/>
  <c r="D22" i="7"/>
  <c r="D26" i="7"/>
  <c r="D30" i="7"/>
  <c r="D34" i="7"/>
  <c r="D38" i="7"/>
  <c r="D42" i="7"/>
  <c r="D46" i="7"/>
  <c r="D41" i="6"/>
  <c r="D45" i="6"/>
  <c r="E4" i="6"/>
  <c r="D43" i="5"/>
  <c r="D45" i="5"/>
  <c r="D48" i="5"/>
  <c r="D49" i="5" s="1"/>
  <c r="E4" i="5"/>
  <c r="D26" i="5"/>
  <c r="D30" i="5"/>
  <c r="D34" i="5"/>
  <c r="D38" i="5"/>
  <c r="D42" i="5"/>
  <c r="D46" i="5"/>
  <c r="D9" i="4"/>
  <c r="D45" i="4"/>
  <c r="D41" i="4"/>
  <c r="D37" i="4"/>
  <c r="D33" i="4"/>
  <c r="D29" i="4"/>
  <c r="D25" i="4"/>
  <c r="D21" i="4"/>
  <c r="D17" i="4"/>
  <c r="C48" i="2"/>
  <c r="C50" i="2" s="1"/>
  <c r="D47" i="2"/>
  <c r="D44" i="2"/>
  <c r="D43" i="2"/>
  <c r="D40" i="2"/>
  <c r="D39" i="2"/>
  <c r="D36" i="2"/>
  <c r="D35" i="2"/>
  <c r="D32" i="2"/>
  <c r="D31" i="2"/>
  <c r="D28" i="2"/>
  <c r="D27" i="2"/>
  <c r="D24" i="2"/>
  <c r="D23" i="2"/>
  <c r="D20" i="2"/>
  <c r="D19" i="2"/>
  <c r="D16" i="2"/>
  <c r="D15" i="2"/>
  <c r="D12" i="2"/>
  <c r="D11" i="2"/>
  <c r="D7" i="2"/>
  <c r="E6" i="2" s="1"/>
  <c r="E5" i="2"/>
  <c r="D49" i="27" l="1"/>
  <c r="D49" i="25"/>
  <c r="D49" i="14"/>
  <c r="D49" i="7"/>
  <c r="D49" i="4"/>
  <c r="D13" i="2"/>
  <c r="D17" i="2"/>
  <c r="D21" i="2"/>
  <c r="D25" i="2"/>
  <c r="D29" i="2"/>
  <c r="D33" i="2"/>
  <c r="D37" i="2"/>
  <c r="D41" i="2"/>
  <c r="D45" i="2"/>
  <c r="D10" i="2"/>
  <c r="D14" i="2"/>
  <c r="D18" i="2"/>
  <c r="D22" i="2"/>
  <c r="D26" i="2"/>
  <c r="D30" i="2"/>
  <c r="D34" i="2"/>
  <c r="D38" i="2"/>
  <c r="D42" i="2"/>
  <c r="D46" i="2"/>
  <c r="D49" i="2"/>
  <c r="D48" i="2"/>
  <c r="D50" i="2" l="1"/>
</calcChain>
</file>

<file path=xl/sharedStrings.xml><?xml version="1.0" encoding="utf-8"?>
<sst xmlns="http://schemas.openxmlformats.org/spreadsheetml/2006/main" count="1468" uniqueCount="105">
  <si>
    <t>KAB/KOT</t>
  </si>
  <si>
    <t>KOTA BANDUNG</t>
  </si>
  <si>
    <t>No.</t>
  </si>
  <si>
    <t>Surat Suara</t>
  </si>
  <si>
    <t>Jumlah</t>
  </si>
  <si>
    <t>%</t>
  </si>
  <si>
    <t>Suara Sah</t>
  </si>
  <si>
    <t>Tidak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</si>
  <si>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</si>
  <si>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</si>
  <si>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</si>
  <si>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</si>
  <si>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</si>
  <si>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</si>
  <si>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</si>
  <si>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</si>
  <si>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</si>
  <si>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</si>
  <si>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</si>
  <si>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</si>
  <si>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</si>
  <si>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</si>
  <si>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</si>
  <si>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</si>
  <si>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</si>
  <si>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</si>
  <si>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</si>
  <si>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</si>
  <si>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</si>
  <si>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</si>
  <si>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</si>
  <si>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</si>
  <si>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</si>
  <si>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</si>
  <si>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</si>
  <si>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</si>
  <si>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</si>
  <si>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</si>
  <si>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</si>
  <si>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</si>
  <si>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</si>
  <si>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</si>
  <si>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41</t>
  </si>
  <si>
    <t>42</t>
  </si>
  <si>
    <t>43</t>
  </si>
  <si>
    <t>44</t>
  </si>
  <si>
    <t>SUARA SAH</t>
  </si>
  <si>
    <t>SAH</t>
  </si>
  <si>
    <t>TSAH</t>
  </si>
  <si>
    <t>JML</t>
  </si>
  <si>
    <t>Jumlah/DPT</t>
  </si>
  <si>
    <t>Kota Bandung</t>
  </si>
  <si>
    <t>Kota Sukabumi</t>
  </si>
  <si>
    <t>Kota Bogor</t>
  </si>
  <si>
    <t>Kota Depok</t>
  </si>
  <si>
    <t>Kota Bekasi</t>
  </si>
  <si>
    <t>Kota Cirebon</t>
  </si>
  <si>
    <t>Kota Banjar</t>
  </si>
  <si>
    <t>Kota Tasikmalaya</t>
  </si>
  <si>
    <t>JUMLAH</t>
  </si>
  <si>
    <t>Rekap Jabar (Seluruh Kab/Kota)</t>
  </si>
  <si>
    <t xml:space="preserve">Kab.Bandung </t>
  </si>
  <si>
    <t>Kab.Bandung Barat</t>
  </si>
  <si>
    <t>Kab.Cianjur</t>
  </si>
  <si>
    <t>Kab.Bogor</t>
  </si>
  <si>
    <t>Kab.Bekasi</t>
  </si>
  <si>
    <t>Kab.Karawang</t>
  </si>
  <si>
    <t>Kab.Purwakarta</t>
  </si>
  <si>
    <t>Kab.Subang</t>
  </si>
  <si>
    <t>Kab.Sumedang</t>
  </si>
  <si>
    <t>Kab.Majalengka</t>
  </si>
  <si>
    <t>Kab.Indramayu</t>
  </si>
  <si>
    <t>Kab.Cirebon</t>
  </si>
  <si>
    <t>Kab.Kuningan</t>
  </si>
  <si>
    <t>Kab.Ciamis</t>
  </si>
  <si>
    <t>Kab.Tasikmalaya</t>
  </si>
  <si>
    <t>Kab.Garut</t>
  </si>
  <si>
    <t>Kab.Sukabumi</t>
  </si>
  <si>
    <t>Kota Cimahi</t>
  </si>
  <si>
    <t>JAWA BARAT</t>
  </si>
  <si>
    <t>KOTA CIMAHI</t>
  </si>
  <si>
    <t>KAB BANDUNG</t>
  </si>
  <si>
    <t>KAB BANDUNG BARAT</t>
  </si>
  <si>
    <t>KAB CIANJUR</t>
  </si>
  <si>
    <t>KAB SUKABUMI</t>
  </si>
  <si>
    <t>KOTA SUKABUMI</t>
  </si>
  <si>
    <t>KOTA BOGOR</t>
  </si>
  <si>
    <t>KAB BOGOR</t>
  </si>
  <si>
    <t>KOTA DEPOK</t>
  </si>
  <si>
    <t>KOTA BEKASI</t>
  </si>
  <si>
    <t>KAB BEKASI</t>
  </si>
  <si>
    <t>KAB KARAWANG</t>
  </si>
  <si>
    <t>KAB PURWAKARTA</t>
  </si>
  <si>
    <t>KAB CIREBON</t>
  </si>
  <si>
    <t>KAB INDRAMAYU</t>
  </si>
  <si>
    <t>KOTA CIREBON</t>
  </si>
  <si>
    <t>KAB SUBANG</t>
  </si>
  <si>
    <t>KAB SUMEDANG</t>
  </si>
  <si>
    <t>KAB MAJALENGKA</t>
  </si>
  <si>
    <t>KAB KUNINGAN</t>
  </si>
  <si>
    <t>KOTA BANJAR</t>
  </si>
  <si>
    <t>KAB CIAMIS</t>
  </si>
  <si>
    <t>KAB GARUT</t>
  </si>
  <si>
    <t>KAB TASIKMALAYA</t>
  </si>
  <si>
    <t>KOTA TASIKMALAYA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</si>
</sst>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CD2BA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37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1" fontId="0" fillId="0" borderId="0" xfId="0" applyNumberFormat="1"/>
    <xf numFmtId="1" fontId="0" fillId="0" borderId="1" xfId="0" quotePrefix="1" applyNumberFormat="1" applyBorder="1" applyAlignment="1">
      <alignment horizontal="center"/>
    </xf>
    <xf numFmtId="1" fontId="0" fillId="3" borderId="1" xfId="0" applyNumberFormat="1" applyFill="1" applyBorder="1"/>
    <xf numFmtId="1" fontId="0" fillId="3" borderId="3" xfId="0" applyNumberFormat="1" applyFill="1" applyBorder="1" applyAlignment="1">
      <alignment vertical="top"/>
    </xf>
    <xf numFmtId="1" fontId="0" fillId="3" borderId="2" xfId="0" applyNumberFormat="1" applyFill="1" applyBorder="1" applyAlignment="1">
      <alignment vertical="top"/>
    </xf>
    <xf numFmtId="1" fontId="0" fillId="0" borderId="0" xfId="0" quotePrefix="1" applyNumberFormat="1" applyBorder="1" applyAlignment="1">
      <alignment horizontal="center"/>
    </xf>
    <xf numFmtId="37" fontId="0" fillId="0" borderId="0" xfId="0" applyNumberFormat="1" applyBorder="1"/>
    <xf numFmtId="0" fontId="0" fillId="0" borderId="0" xfId="0" applyBorder="1"/>
    <xf numFmtId="38" fontId="0" fillId="3" borderId="1" xfId="0" applyNumberFormat="1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41" fontId="0" fillId="3" borderId="1" xfId="0" applyNumberFormat="1" applyFill="1" applyBorder="1"/>
    <xf numFmtId="10" fontId="0" fillId="3" borderId="1" xfId="0" applyNumberFormat="1" applyFill="1" applyBorder="1"/>
    <xf numFmtId="10" fontId="0" fillId="0" borderId="0" xfId="0" applyNumberFormat="1"/>
    <xf numFmtId="1" fontId="0" fillId="0" borderId="0" xfId="0" quotePrefix="1" applyNumberFormat="1" applyAlignment="1">
      <alignment horizontal="center"/>
    </xf>
    <xf numFmtId="37" fontId="0" fillId="0" borderId="0" xfId="0" applyNumberFormat="1"/>
    <xf numFmtId="0" fontId="0" fillId="4" borderId="1" xfId="0" applyFill="1" applyBorder="1" applyAlignment="1">
      <alignment horizontal="center"/>
    </xf>
    <xf numFmtId="41" fontId="0" fillId="4" borderId="1" xfId="2" applyFont="1" applyFill="1" applyBorder="1" applyAlignment="1">
      <alignment horizontal="center"/>
    </xf>
    <xf numFmtId="2" fontId="0" fillId="0" borderId="1" xfId="0" quotePrefix="1" applyNumberFormat="1" applyBorder="1" applyAlignment="1">
      <alignment horizontal="center" vertical="center"/>
    </xf>
    <xf numFmtId="37" fontId="0" fillId="0" borderId="1" xfId="0" quotePrefix="1" applyNumberFormat="1" applyBorder="1"/>
    <xf numFmtId="37" fontId="0" fillId="3" borderId="1" xfId="0" quotePrefix="1" applyNumberFormat="1" applyFill="1" applyBorder="1"/>
    <xf numFmtId="37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9" fontId="0" fillId="3" borderId="1" xfId="1" applyFont="1" applyFill="1" applyBorder="1"/>
    <xf numFmtId="0" fontId="2" fillId="0" borderId="0" xfId="0" applyFont="1"/>
    <xf numFmtId="0" fontId="2" fillId="0" borderId="0" xfId="0" applyFont="1" applyAlignment="1"/>
    <xf numFmtId="1" fontId="0" fillId="3" borderId="1" xfId="0" applyNumberFormat="1" applyFill="1" applyBorder="1" applyAlignment="1">
      <alignment vertical="top"/>
    </xf>
    <xf numFmtId="1" fontId="0" fillId="3" borderId="4" xfId="0" applyNumberFormat="1" applyFill="1" applyBorder="1"/>
    <xf numFmtId="1" fontId="0" fillId="3" borderId="5" xfId="0" applyNumberFormat="1" applyFill="1" applyBorder="1"/>
    <xf numFmtId="41" fontId="0" fillId="3" borderId="2" xfId="0" applyNumberFormat="1" applyFill="1" applyBorder="1"/>
    <xf numFmtId="38" fontId="0" fillId="3" borderId="2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2BA"/>
      <color rgb="FFE74525"/>
      <color rgb="FF288FE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BANDUNG '!$C$10:$C$47</c:f>
              <c:numCache>
                <c:formatCode>#,##0_);\(#,##0\)</c:formatCode>
                <c:ptCount val="38"/>
                <c:pt idx="0">
                  <c:v>20112</c:v>
                </c:pt>
                <c:pt idx="1">
                  <c:v>5778</c:v>
                </c:pt>
                <c:pt idx="2">
                  <c:v>1515</c:v>
                </c:pt>
                <c:pt idx="3">
                  <c:v>5586</c:v>
                </c:pt>
                <c:pt idx="4">
                  <c:v>47793</c:v>
                </c:pt>
                <c:pt idx="5">
                  <c:v>3747</c:v>
                </c:pt>
                <c:pt idx="6">
                  <c:v>7720</c:v>
                </c:pt>
                <c:pt idx="7">
                  <c:v>185729</c:v>
                </c:pt>
                <c:pt idx="8">
                  <c:v>36437</c:v>
                </c:pt>
                <c:pt idx="9">
                  <c:v>681</c:v>
                </c:pt>
                <c:pt idx="10">
                  <c:v>1908</c:v>
                </c:pt>
                <c:pt idx="11">
                  <c:v>1790</c:v>
                </c:pt>
                <c:pt idx="12">
                  <c:v>11578</c:v>
                </c:pt>
                <c:pt idx="13">
                  <c:v>2108</c:v>
                </c:pt>
                <c:pt idx="14">
                  <c:v>1312</c:v>
                </c:pt>
                <c:pt idx="15">
                  <c:v>6568</c:v>
                </c:pt>
                <c:pt idx="16">
                  <c:v>1617</c:v>
                </c:pt>
                <c:pt idx="17">
                  <c:v>1769</c:v>
                </c:pt>
                <c:pt idx="18">
                  <c:v>1156</c:v>
                </c:pt>
                <c:pt idx="19">
                  <c:v>1941</c:v>
                </c:pt>
                <c:pt idx="20">
                  <c:v>2475</c:v>
                </c:pt>
                <c:pt idx="21">
                  <c:v>2735</c:v>
                </c:pt>
                <c:pt idx="22">
                  <c:v>101170</c:v>
                </c:pt>
                <c:pt idx="23">
                  <c:v>39366</c:v>
                </c:pt>
                <c:pt idx="24">
                  <c:v>31219</c:v>
                </c:pt>
                <c:pt idx="25">
                  <c:v>1585</c:v>
                </c:pt>
                <c:pt idx="26">
                  <c:v>24419</c:v>
                </c:pt>
                <c:pt idx="27">
                  <c:v>114949</c:v>
                </c:pt>
                <c:pt idx="28">
                  <c:v>2358</c:v>
                </c:pt>
                <c:pt idx="29">
                  <c:v>1882</c:v>
                </c:pt>
                <c:pt idx="30">
                  <c:v>434417</c:v>
                </c:pt>
                <c:pt idx="31">
                  <c:v>2162</c:v>
                </c:pt>
                <c:pt idx="32">
                  <c:v>1173</c:v>
                </c:pt>
                <c:pt idx="33">
                  <c:v>8065</c:v>
                </c:pt>
                <c:pt idx="34">
                  <c:v>758</c:v>
                </c:pt>
                <c:pt idx="35">
                  <c:v>1017</c:v>
                </c:pt>
                <c:pt idx="36">
                  <c:v>523</c:v>
                </c:pt>
                <c:pt idx="37">
                  <c:v>2027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26483968"/>
        <c:axId val="152570688"/>
        <c:axId val="0"/>
      </c:bar3DChart>
      <c:catAx>
        <c:axId val="1264839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70688"/>
        <c:crosses val="autoZero"/>
        <c:auto val="1"/>
        <c:lblAlgn val="ctr"/>
        <c:lblOffset val="100"/>
        <c:noMultiLvlLbl val="0"/>
      </c:catAx>
      <c:valAx>
        <c:axId val="15257068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26483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BEKASI'!$C$9:$C$46</c:f>
              <c:numCache>
                <c:formatCode>#,##0_);\(#,##0\)</c:formatCode>
                <c:ptCount val="38"/>
                <c:pt idx="0">
                  <c:v>22609</c:v>
                </c:pt>
                <c:pt idx="1">
                  <c:v>4931</c:v>
                </c:pt>
                <c:pt idx="2">
                  <c:v>0</c:v>
                </c:pt>
                <c:pt idx="3">
                  <c:v>4110</c:v>
                </c:pt>
                <c:pt idx="4">
                  <c:v>43991</c:v>
                </c:pt>
                <c:pt idx="5">
                  <c:v>1936</c:v>
                </c:pt>
                <c:pt idx="6">
                  <c:v>2614</c:v>
                </c:pt>
                <c:pt idx="7">
                  <c:v>183788</c:v>
                </c:pt>
                <c:pt idx="8">
                  <c:v>26271</c:v>
                </c:pt>
                <c:pt idx="9">
                  <c:v>0</c:v>
                </c:pt>
                <c:pt idx="10">
                  <c:v>1193</c:v>
                </c:pt>
                <c:pt idx="11">
                  <c:v>0</c:v>
                </c:pt>
                <c:pt idx="12">
                  <c:v>14273</c:v>
                </c:pt>
                <c:pt idx="13">
                  <c:v>761</c:v>
                </c:pt>
                <c:pt idx="14">
                  <c:v>630</c:v>
                </c:pt>
                <c:pt idx="15">
                  <c:v>2386</c:v>
                </c:pt>
                <c:pt idx="16">
                  <c:v>1161</c:v>
                </c:pt>
                <c:pt idx="17">
                  <c:v>4966</c:v>
                </c:pt>
                <c:pt idx="18">
                  <c:v>462</c:v>
                </c:pt>
                <c:pt idx="19">
                  <c:v>1762</c:v>
                </c:pt>
                <c:pt idx="20">
                  <c:v>3326</c:v>
                </c:pt>
                <c:pt idx="21">
                  <c:v>1049</c:v>
                </c:pt>
                <c:pt idx="22">
                  <c:v>76720</c:v>
                </c:pt>
                <c:pt idx="23">
                  <c:v>37623</c:v>
                </c:pt>
                <c:pt idx="24">
                  <c:v>31710</c:v>
                </c:pt>
                <c:pt idx="25">
                  <c:v>618</c:v>
                </c:pt>
                <c:pt idx="26">
                  <c:v>10744</c:v>
                </c:pt>
                <c:pt idx="27">
                  <c:v>103083</c:v>
                </c:pt>
                <c:pt idx="28">
                  <c:v>2168</c:v>
                </c:pt>
                <c:pt idx="29">
                  <c:v>2555</c:v>
                </c:pt>
                <c:pt idx="30">
                  <c:v>267946</c:v>
                </c:pt>
                <c:pt idx="31">
                  <c:v>3427</c:v>
                </c:pt>
                <c:pt idx="32">
                  <c:v>1091</c:v>
                </c:pt>
                <c:pt idx="33">
                  <c:v>1792</c:v>
                </c:pt>
                <c:pt idx="34">
                  <c:v>0</c:v>
                </c:pt>
                <c:pt idx="35">
                  <c:v>0</c:v>
                </c:pt>
                <c:pt idx="36">
                  <c:v>761</c:v>
                </c:pt>
                <c:pt idx="37">
                  <c:v>992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3260416"/>
        <c:axId val="43542784"/>
        <c:axId val="0"/>
      </c:bar3DChart>
      <c:catAx>
        <c:axId val="432604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42784"/>
        <c:crosses val="autoZero"/>
        <c:auto val="1"/>
        <c:lblAlgn val="ctr"/>
        <c:lblOffset val="100"/>
        <c:noMultiLvlLbl val="0"/>
      </c:catAx>
      <c:valAx>
        <c:axId val="4354278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3260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DEPOK '!$C$9:$C$46</c:f>
              <c:numCache>
                <c:formatCode>#,##0_);\(#,##0\)</c:formatCode>
                <c:ptCount val="38"/>
                <c:pt idx="0">
                  <c:v>14194</c:v>
                </c:pt>
                <c:pt idx="1">
                  <c:v>5065</c:v>
                </c:pt>
                <c:pt idx="2">
                  <c:v>0</c:v>
                </c:pt>
                <c:pt idx="3">
                  <c:v>2000</c:v>
                </c:pt>
                <c:pt idx="4">
                  <c:v>43908</c:v>
                </c:pt>
                <c:pt idx="5">
                  <c:v>2192</c:v>
                </c:pt>
                <c:pt idx="6">
                  <c:v>5222</c:v>
                </c:pt>
                <c:pt idx="7">
                  <c:v>134929</c:v>
                </c:pt>
                <c:pt idx="8">
                  <c:v>39309</c:v>
                </c:pt>
                <c:pt idx="9">
                  <c:v>0</c:v>
                </c:pt>
                <c:pt idx="10">
                  <c:v>633</c:v>
                </c:pt>
                <c:pt idx="11">
                  <c:v>736</c:v>
                </c:pt>
                <c:pt idx="12">
                  <c:v>12284</c:v>
                </c:pt>
                <c:pt idx="13">
                  <c:v>1396</c:v>
                </c:pt>
                <c:pt idx="14">
                  <c:v>526</c:v>
                </c:pt>
                <c:pt idx="15">
                  <c:v>3795</c:v>
                </c:pt>
                <c:pt idx="16">
                  <c:v>0</c:v>
                </c:pt>
                <c:pt idx="17">
                  <c:v>4281</c:v>
                </c:pt>
                <c:pt idx="18">
                  <c:v>0</c:v>
                </c:pt>
                <c:pt idx="19">
                  <c:v>744</c:v>
                </c:pt>
                <c:pt idx="20">
                  <c:v>2162</c:v>
                </c:pt>
                <c:pt idx="21">
                  <c:v>2089</c:v>
                </c:pt>
                <c:pt idx="22">
                  <c:v>61809</c:v>
                </c:pt>
                <c:pt idx="23">
                  <c:v>26194</c:v>
                </c:pt>
                <c:pt idx="24">
                  <c:v>14622</c:v>
                </c:pt>
                <c:pt idx="25">
                  <c:v>1718</c:v>
                </c:pt>
                <c:pt idx="26">
                  <c:v>10185</c:v>
                </c:pt>
                <c:pt idx="27">
                  <c:v>52862</c:v>
                </c:pt>
                <c:pt idx="28">
                  <c:v>5104</c:v>
                </c:pt>
                <c:pt idx="29">
                  <c:v>1417</c:v>
                </c:pt>
                <c:pt idx="30">
                  <c:v>207328</c:v>
                </c:pt>
                <c:pt idx="31">
                  <c:v>2254</c:v>
                </c:pt>
                <c:pt idx="32">
                  <c:v>750</c:v>
                </c:pt>
                <c:pt idx="33">
                  <c:v>2213</c:v>
                </c:pt>
                <c:pt idx="34">
                  <c:v>211</c:v>
                </c:pt>
                <c:pt idx="35">
                  <c:v>718</c:v>
                </c:pt>
                <c:pt idx="36">
                  <c:v>291</c:v>
                </c:pt>
                <c:pt idx="37">
                  <c:v>622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8019968"/>
        <c:axId val="55764096"/>
        <c:axId val="0"/>
      </c:bar3DChart>
      <c:catAx>
        <c:axId val="480199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64096"/>
        <c:crosses val="autoZero"/>
        <c:auto val="1"/>
        <c:lblAlgn val="ctr"/>
        <c:lblOffset val="100"/>
        <c:noMultiLvlLbl val="0"/>
      </c:catAx>
      <c:valAx>
        <c:axId val="5576409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80199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KAB.KARAWANG!$C$9:$C$46</c:f>
              <c:numCache>
                <c:formatCode>#,##0_);\(#,##0\)</c:formatCode>
                <c:ptCount val="38"/>
                <c:pt idx="0">
                  <c:v>40015</c:v>
                </c:pt>
                <c:pt idx="1">
                  <c:v>19049</c:v>
                </c:pt>
                <c:pt idx="2">
                  <c:v>0</c:v>
                </c:pt>
                <c:pt idx="3">
                  <c:v>7516</c:v>
                </c:pt>
                <c:pt idx="4">
                  <c:v>77565</c:v>
                </c:pt>
                <c:pt idx="5">
                  <c:v>4814</c:v>
                </c:pt>
                <c:pt idx="6">
                  <c:v>13662</c:v>
                </c:pt>
                <c:pt idx="7">
                  <c:v>83967</c:v>
                </c:pt>
                <c:pt idx="8">
                  <c:v>25790</c:v>
                </c:pt>
                <c:pt idx="9">
                  <c:v>0</c:v>
                </c:pt>
                <c:pt idx="10">
                  <c:v>4277</c:v>
                </c:pt>
                <c:pt idx="11">
                  <c:v>0</c:v>
                </c:pt>
                <c:pt idx="12">
                  <c:v>32459</c:v>
                </c:pt>
                <c:pt idx="13">
                  <c:v>1188</c:v>
                </c:pt>
                <c:pt idx="14">
                  <c:v>1225</c:v>
                </c:pt>
                <c:pt idx="15">
                  <c:v>7149</c:v>
                </c:pt>
                <c:pt idx="16">
                  <c:v>2035</c:v>
                </c:pt>
                <c:pt idx="17">
                  <c:v>1301</c:v>
                </c:pt>
                <c:pt idx="18">
                  <c:v>0</c:v>
                </c:pt>
                <c:pt idx="19">
                  <c:v>3628</c:v>
                </c:pt>
                <c:pt idx="20">
                  <c:v>2627</c:v>
                </c:pt>
                <c:pt idx="21">
                  <c:v>0</c:v>
                </c:pt>
                <c:pt idx="22">
                  <c:v>131622</c:v>
                </c:pt>
                <c:pt idx="23">
                  <c:v>32102</c:v>
                </c:pt>
                <c:pt idx="24">
                  <c:v>3869</c:v>
                </c:pt>
                <c:pt idx="25">
                  <c:v>821</c:v>
                </c:pt>
                <c:pt idx="26">
                  <c:v>31399</c:v>
                </c:pt>
                <c:pt idx="27">
                  <c:v>158642</c:v>
                </c:pt>
                <c:pt idx="28">
                  <c:v>7809</c:v>
                </c:pt>
                <c:pt idx="29">
                  <c:v>1153</c:v>
                </c:pt>
                <c:pt idx="30">
                  <c:v>203731</c:v>
                </c:pt>
                <c:pt idx="31">
                  <c:v>1001</c:v>
                </c:pt>
                <c:pt idx="32">
                  <c:v>1543</c:v>
                </c:pt>
                <c:pt idx="33">
                  <c:v>1576</c:v>
                </c:pt>
                <c:pt idx="34">
                  <c:v>0</c:v>
                </c:pt>
                <c:pt idx="35">
                  <c:v>0</c:v>
                </c:pt>
                <c:pt idx="36">
                  <c:v>474</c:v>
                </c:pt>
                <c:pt idx="37">
                  <c:v>942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8414720"/>
        <c:axId val="48947200"/>
        <c:axId val="0"/>
      </c:bar3DChart>
      <c:catAx>
        <c:axId val="484147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7200"/>
        <c:crosses val="autoZero"/>
        <c:auto val="1"/>
        <c:lblAlgn val="ctr"/>
        <c:lblOffset val="100"/>
        <c:noMultiLvlLbl val="0"/>
      </c:catAx>
      <c:valAx>
        <c:axId val="4894720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8414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 PURWAKARTA'!$C$9:$C$46</c:f>
              <c:numCache>
                <c:formatCode>#,##0_);\(#,##0\)</c:formatCode>
                <c:ptCount val="38"/>
                <c:pt idx="0">
                  <c:v>17188</c:v>
                </c:pt>
                <c:pt idx="1">
                  <c:v>7305</c:v>
                </c:pt>
                <c:pt idx="2">
                  <c:v>0</c:v>
                </c:pt>
                <c:pt idx="3">
                  <c:v>3912</c:v>
                </c:pt>
                <c:pt idx="4">
                  <c:v>17783</c:v>
                </c:pt>
                <c:pt idx="5">
                  <c:v>1302</c:v>
                </c:pt>
                <c:pt idx="6">
                  <c:v>2304</c:v>
                </c:pt>
                <c:pt idx="7">
                  <c:v>24146</c:v>
                </c:pt>
                <c:pt idx="8">
                  <c:v>25635</c:v>
                </c:pt>
                <c:pt idx="9">
                  <c:v>0</c:v>
                </c:pt>
                <c:pt idx="10">
                  <c:v>2478</c:v>
                </c:pt>
                <c:pt idx="11">
                  <c:v>0</c:v>
                </c:pt>
                <c:pt idx="12">
                  <c:v>16037</c:v>
                </c:pt>
                <c:pt idx="13">
                  <c:v>356</c:v>
                </c:pt>
                <c:pt idx="14">
                  <c:v>520</c:v>
                </c:pt>
                <c:pt idx="15">
                  <c:v>5030</c:v>
                </c:pt>
                <c:pt idx="16">
                  <c:v>222</c:v>
                </c:pt>
                <c:pt idx="17">
                  <c:v>660</c:v>
                </c:pt>
                <c:pt idx="18">
                  <c:v>0</c:v>
                </c:pt>
                <c:pt idx="19">
                  <c:v>627</c:v>
                </c:pt>
                <c:pt idx="20">
                  <c:v>475</c:v>
                </c:pt>
                <c:pt idx="21">
                  <c:v>0</c:v>
                </c:pt>
                <c:pt idx="22">
                  <c:v>80712</c:v>
                </c:pt>
                <c:pt idx="23">
                  <c:v>23693</c:v>
                </c:pt>
                <c:pt idx="24">
                  <c:v>1245</c:v>
                </c:pt>
                <c:pt idx="25">
                  <c:v>311</c:v>
                </c:pt>
                <c:pt idx="26">
                  <c:v>5804</c:v>
                </c:pt>
                <c:pt idx="27">
                  <c:v>26248</c:v>
                </c:pt>
                <c:pt idx="28">
                  <c:v>593</c:v>
                </c:pt>
                <c:pt idx="29">
                  <c:v>1786</c:v>
                </c:pt>
                <c:pt idx="30">
                  <c:v>71067</c:v>
                </c:pt>
                <c:pt idx="31">
                  <c:v>413</c:v>
                </c:pt>
                <c:pt idx="32">
                  <c:v>349</c:v>
                </c:pt>
                <c:pt idx="33">
                  <c:v>2818</c:v>
                </c:pt>
                <c:pt idx="34">
                  <c:v>0</c:v>
                </c:pt>
                <c:pt idx="35">
                  <c:v>0</c:v>
                </c:pt>
                <c:pt idx="36">
                  <c:v>143</c:v>
                </c:pt>
                <c:pt idx="37">
                  <c:v>294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8870912"/>
        <c:axId val="48356096"/>
        <c:axId val="0"/>
      </c:bar3DChart>
      <c:catAx>
        <c:axId val="48870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56096"/>
        <c:crosses val="autoZero"/>
        <c:auto val="1"/>
        <c:lblAlgn val="ctr"/>
        <c:lblOffset val="100"/>
        <c:noMultiLvlLbl val="0"/>
      </c:catAx>
      <c:valAx>
        <c:axId val="4835609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8870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 BEKASI '!$C$9:$C$46</c:f>
              <c:numCache>
                <c:formatCode>#,##0_);\(#,##0\)</c:formatCode>
                <c:ptCount val="38"/>
                <c:pt idx="0">
                  <c:v>27869</c:v>
                </c:pt>
                <c:pt idx="1">
                  <c:v>13325</c:v>
                </c:pt>
                <c:pt idx="2">
                  <c:v>0</c:v>
                </c:pt>
                <c:pt idx="3">
                  <c:v>6767</c:v>
                </c:pt>
                <c:pt idx="4">
                  <c:v>42757</c:v>
                </c:pt>
                <c:pt idx="5">
                  <c:v>4999</c:v>
                </c:pt>
                <c:pt idx="6">
                  <c:v>9822</c:v>
                </c:pt>
                <c:pt idx="7">
                  <c:v>145891</c:v>
                </c:pt>
                <c:pt idx="8">
                  <c:v>39704</c:v>
                </c:pt>
                <c:pt idx="9">
                  <c:v>0</c:v>
                </c:pt>
                <c:pt idx="10">
                  <c:v>2027</c:v>
                </c:pt>
                <c:pt idx="11">
                  <c:v>0</c:v>
                </c:pt>
                <c:pt idx="12">
                  <c:v>22595</c:v>
                </c:pt>
                <c:pt idx="13">
                  <c:v>1110</c:v>
                </c:pt>
                <c:pt idx="14">
                  <c:v>1506</c:v>
                </c:pt>
                <c:pt idx="15">
                  <c:v>6994</c:v>
                </c:pt>
                <c:pt idx="16">
                  <c:v>10455</c:v>
                </c:pt>
                <c:pt idx="17">
                  <c:v>4342</c:v>
                </c:pt>
                <c:pt idx="18">
                  <c:v>769</c:v>
                </c:pt>
                <c:pt idx="19">
                  <c:v>2419</c:v>
                </c:pt>
                <c:pt idx="20">
                  <c:v>2774</c:v>
                </c:pt>
                <c:pt idx="21">
                  <c:v>1579</c:v>
                </c:pt>
                <c:pt idx="22">
                  <c:v>148710</c:v>
                </c:pt>
                <c:pt idx="23">
                  <c:v>75629</c:v>
                </c:pt>
                <c:pt idx="24">
                  <c:v>13217</c:v>
                </c:pt>
                <c:pt idx="25">
                  <c:v>1191</c:v>
                </c:pt>
                <c:pt idx="26">
                  <c:v>21483</c:v>
                </c:pt>
                <c:pt idx="27">
                  <c:v>98731</c:v>
                </c:pt>
                <c:pt idx="28">
                  <c:v>9255</c:v>
                </c:pt>
                <c:pt idx="29">
                  <c:v>2587</c:v>
                </c:pt>
                <c:pt idx="30">
                  <c:v>174389</c:v>
                </c:pt>
                <c:pt idx="31">
                  <c:v>2098</c:v>
                </c:pt>
                <c:pt idx="32">
                  <c:v>1169</c:v>
                </c:pt>
                <c:pt idx="33">
                  <c:v>5173</c:v>
                </c:pt>
                <c:pt idx="34">
                  <c:v>0</c:v>
                </c:pt>
                <c:pt idx="35">
                  <c:v>0</c:v>
                </c:pt>
                <c:pt idx="36">
                  <c:v>1536</c:v>
                </c:pt>
                <c:pt idx="37">
                  <c:v>1089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9559040"/>
        <c:axId val="49206912"/>
        <c:axId val="0"/>
      </c:bar3DChart>
      <c:catAx>
        <c:axId val="495590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912"/>
        <c:crosses val="autoZero"/>
        <c:auto val="1"/>
        <c:lblAlgn val="ctr"/>
        <c:lblOffset val="100"/>
        <c:noMultiLvlLbl val="0"/>
      </c:catAx>
      <c:valAx>
        <c:axId val="4920691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95590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KAB.CIREBON!$C$9:$C$46</c:f>
              <c:numCache>
                <c:formatCode>#,##0_);\(#,##0\)</c:formatCode>
                <c:ptCount val="38"/>
                <c:pt idx="0">
                  <c:v>49494</c:v>
                </c:pt>
                <c:pt idx="1">
                  <c:v>17896</c:v>
                </c:pt>
                <c:pt idx="2">
                  <c:v>6884</c:v>
                </c:pt>
                <c:pt idx="3">
                  <c:v>16338</c:v>
                </c:pt>
                <c:pt idx="4">
                  <c:v>39272</c:v>
                </c:pt>
                <c:pt idx="5">
                  <c:v>4990</c:v>
                </c:pt>
                <c:pt idx="6">
                  <c:v>6030</c:v>
                </c:pt>
                <c:pt idx="7">
                  <c:v>84358</c:v>
                </c:pt>
                <c:pt idx="8">
                  <c:v>20983</c:v>
                </c:pt>
                <c:pt idx="9">
                  <c:v>0</c:v>
                </c:pt>
                <c:pt idx="10">
                  <c:v>2264</c:v>
                </c:pt>
                <c:pt idx="11">
                  <c:v>965</c:v>
                </c:pt>
                <c:pt idx="12">
                  <c:v>67176</c:v>
                </c:pt>
                <c:pt idx="13">
                  <c:v>5224</c:v>
                </c:pt>
                <c:pt idx="14">
                  <c:v>1732</c:v>
                </c:pt>
                <c:pt idx="15">
                  <c:v>5716</c:v>
                </c:pt>
                <c:pt idx="16">
                  <c:v>8154</c:v>
                </c:pt>
                <c:pt idx="17">
                  <c:v>3012</c:v>
                </c:pt>
                <c:pt idx="18">
                  <c:v>1331</c:v>
                </c:pt>
                <c:pt idx="19">
                  <c:v>909</c:v>
                </c:pt>
                <c:pt idx="20">
                  <c:v>3123</c:v>
                </c:pt>
                <c:pt idx="21">
                  <c:v>768</c:v>
                </c:pt>
                <c:pt idx="22">
                  <c:v>66331</c:v>
                </c:pt>
                <c:pt idx="23">
                  <c:v>33971</c:v>
                </c:pt>
                <c:pt idx="24">
                  <c:v>2544</c:v>
                </c:pt>
                <c:pt idx="25">
                  <c:v>1825</c:v>
                </c:pt>
                <c:pt idx="26">
                  <c:v>15913</c:v>
                </c:pt>
                <c:pt idx="27">
                  <c:v>230762</c:v>
                </c:pt>
                <c:pt idx="28">
                  <c:v>837</c:v>
                </c:pt>
                <c:pt idx="29">
                  <c:v>1752</c:v>
                </c:pt>
                <c:pt idx="30">
                  <c:v>152425</c:v>
                </c:pt>
                <c:pt idx="31">
                  <c:v>686</c:v>
                </c:pt>
                <c:pt idx="32">
                  <c:v>2141</c:v>
                </c:pt>
                <c:pt idx="33">
                  <c:v>23267</c:v>
                </c:pt>
                <c:pt idx="34">
                  <c:v>0</c:v>
                </c:pt>
                <c:pt idx="35">
                  <c:v>0</c:v>
                </c:pt>
                <c:pt idx="36">
                  <c:v>474</c:v>
                </c:pt>
                <c:pt idx="37">
                  <c:v>584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50086912"/>
        <c:axId val="49517056"/>
        <c:axId val="0"/>
      </c:bar3DChart>
      <c:catAx>
        <c:axId val="5008691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17056"/>
        <c:crosses val="autoZero"/>
        <c:auto val="1"/>
        <c:lblAlgn val="ctr"/>
        <c:lblOffset val="100"/>
        <c:noMultiLvlLbl val="0"/>
      </c:catAx>
      <c:valAx>
        <c:axId val="4951705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500869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KAB.INDRAMAYU!$C$9:$C$46</c:f>
              <c:numCache>
                <c:formatCode>#,##0_);\(#,##0\)</c:formatCode>
                <c:ptCount val="38"/>
                <c:pt idx="0">
                  <c:v>36422</c:v>
                </c:pt>
                <c:pt idx="1">
                  <c:v>14310</c:v>
                </c:pt>
                <c:pt idx="2">
                  <c:v>4772</c:v>
                </c:pt>
                <c:pt idx="3">
                  <c:v>8430</c:v>
                </c:pt>
                <c:pt idx="4">
                  <c:v>32932</c:v>
                </c:pt>
                <c:pt idx="5">
                  <c:v>3158</c:v>
                </c:pt>
                <c:pt idx="6">
                  <c:v>4070</c:v>
                </c:pt>
                <c:pt idx="7">
                  <c:v>47050</c:v>
                </c:pt>
                <c:pt idx="8">
                  <c:v>14341</c:v>
                </c:pt>
                <c:pt idx="9">
                  <c:v>0</c:v>
                </c:pt>
                <c:pt idx="10">
                  <c:v>1122</c:v>
                </c:pt>
                <c:pt idx="11">
                  <c:v>1223</c:v>
                </c:pt>
                <c:pt idx="12">
                  <c:v>43419</c:v>
                </c:pt>
                <c:pt idx="13">
                  <c:v>979</c:v>
                </c:pt>
                <c:pt idx="14">
                  <c:v>1061</c:v>
                </c:pt>
                <c:pt idx="15">
                  <c:v>1387</c:v>
                </c:pt>
                <c:pt idx="16">
                  <c:v>483</c:v>
                </c:pt>
                <c:pt idx="17">
                  <c:v>806</c:v>
                </c:pt>
                <c:pt idx="18">
                  <c:v>874</c:v>
                </c:pt>
                <c:pt idx="19">
                  <c:v>1077</c:v>
                </c:pt>
                <c:pt idx="20">
                  <c:v>1656</c:v>
                </c:pt>
                <c:pt idx="21">
                  <c:v>971</c:v>
                </c:pt>
                <c:pt idx="22">
                  <c:v>315463</c:v>
                </c:pt>
                <c:pt idx="23">
                  <c:v>20194</c:v>
                </c:pt>
                <c:pt idx="24">
                  <c:v>1028</c:v>
                </c:pt>
                <c:pt idx="25">
                  <c:v>505</c:v>
                </c:pt>
                <c:pt idx="26">
                  <c:v>12861</c:v>
                </c:pt>
                <c:pt idx="27">
                  <c:v>121294</c:v>
                </c:pt>
                <c:pt idx="28">
                  <c:v>816</c:v>
                </c:pt>
                <c:pt idx="29">
                  <c:v>492</c:v>
                </c:pt>
                <c:pt idx="30">
                  <c:v>58059</c:v>
                </c:pt>
                <c:pt idx="31">
                  <c:v>580</c:v>
                </c:pt>
                <c:pt idx="32">
                  <c:v>1384</c:v>
                </c:pt>
                <c:pt idx="33">
                  <c:v>11966</c:v>
                </c:pt>
                <c:pt idx="34">
                  <c:v>0</c:v>
                </c:pt>
                <c:pt idx="35">
                  <c:v>0</c:v>
                </c:pt>
                <c:pt idx="36">
                  <c:v>286</c:v>
                </c:pt>
                <c:pt idx="37">
                  <c:v>436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50345984"/>
        <c:axId val="50163072"/>
        <c:axId val="0"/>
      </c:bar3DChart>
      <c:catAx>
        <c:axId val="503459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63072"/>
        <c:crosses val="autoZero"/>
        <c:auto val="1"/>
        <c:lblAlgn val="ctr"/>
        <c:lblOffset val="100"/>
        <c:noMultiLvlLbl val="0"/>
      </c:catAx>
      <c:valAx>
        <c:axId val="5016307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50345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CIREBON'!$C$9:$C$46</c:f>
              <c:numCache>
                <c:formatCode>#,##0_);\(#,##0\)</c:formatCode>
                <c:ptCount val="38"/>
                <c:pt idx="0">
                  <c:v>4539</c:v>
                </c:pt>
                <c:pt idx="1">
                  <c:v>1145</c:v>
                </c:pt>
                <c:pt idx="2">
                  <c:v>378</c:v>
                </c:pt>
                <c:pt idx="3">
                  <c:v>1980</c:v>
                </c:pt>
                <c:pt idx="4">
                  <c:v>3677</c:v>
                </c:pt>
                <c:pt idx="5">
                  <c:v>1924</c:v>
                </c:pt>
                <c:pt idx="6">
                  <c:v>1096</c:v>
                </c:pt>
                <c:pt idx="7">
                  <c:v>15488</c:v>
                </c:pt>
                <c:pt idx="8">
                  <c:v>7537</c:v>
                </c:pt>
                <c:pt idx="9">
                  <c:v>0</c:v>
                </c:pt>
                <c:pt idx="10">
                  <c:v>120</c:v>
                </c:pt>
                <c:pt idx="11">
                  <c:v>229</c:v>
                </c:pt>
                <c:pt idx="12">
                  <c:v>2007</c:v>
                </c:pt>
                <c:pt idx="13">
                  <c:v>559</c:v>
                </c:pt>
                <c:pt idx="14">
                  <c:v>365</c:v>
                </c:pt>
                <c:pt idx="15">
                  <c:v>1154</c:v>
                </c:pt>
                <c:pt idx="16">
                  <c:v>1059</c:v>
                </c:pt>
                <c:pt idx="17">
                  <c:v>448</c:v>
                </c:pt>
                <c:pt idx="18">
                  <c:v>206</c:v>
                </c:pt>
                <c:pt idx="19">
                  <c:v>278</c:v>
                </c:pt>
                <c:pt idx="20">
                  <c:v>1033</c:v>
                </c:pt>
                <c:pt idx="21">
                  <c:v>159</c:v>
                </c:pt>
                <c:pt idx="22">
                  <c:v>14317</c:v>
                </c:pt>
                <c:pt idx="23">
                  <c:v>1926</c:v>
                </c:pt>
                <c:pt idx="24">
                  <c:v>3220</c:v>
                </c:pt>
                <c:pt idx="25">
                  <c:v>375</c:v>
                </c:pt>
                <c:pt idx="26">
                  <c:v>1895</c:v>
                </c:pt>
                <c:pt idx="27">
                  <c:v>19951</c:v>
                </c:pt>
                <c:pt idx="28">
                  <c:v>241</c:v>
                </c:pt>
                <c:pt idx="29">
                  <c:v>1124</c:v>
                </c:pt>
                <c:pt idx="30">
                  <c:v>33922</c:v>
                </c:pt>
                <c:pt idx="31">
                  <c:v>381</c:v>
                </c:pt>
                <c:pt idx="32">
                  <c:v>225</c:v>
                </c:pt>
                <c:pt idx="33">
                  <c:v>443</c:v>
                </c:pt>
                <c:pt idx="34">
                  <c:v>0</c:v>
                </c:pt>
                <c:pt idx="35">
                  <c:v>0</c:v>
                </c:pt>
                <c:pt idx="36">
                  <c:v>118</c:v>
                </c:pt>
                <c:pt idx="37">
                  <c:v>117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50930688"/>
        <c:axId val="50882816"/>
        <c:axId val="0"/>
      </c:bar3DChart>
      <c:catAx>
        <c:axId val="50930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82816"/>
        <c:crosses val="autoZero"/>
        <c:auto val="1"/>
        <c:lblAlgn val="ctr"/>
        <c:lblOffset val="100"/>
        <c:noMultiLvlLbl val="0"/>
      </c:catAx>
      <c:valAx>
        <c:axId val="5088281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50930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 MAJALENGKA'!$C$9:$C$46</c:f>
              <c:numCache>
                <c:formatCode>#,##0_);\(#,##0\)</c:formatCode>
                <c:ptCount val="38"/>
                <c:pt idx="0">
                  <c:v>21085</c:v>
                </c:pt>
                <c:pt idx="1">
                  <c:v>14373</c:v>
                </c:pt>
                <c:pt idx="2">
                  <c:v>4935</c:v>
                </c:pt>
                <c:pt idx="3">
                  <c:v>5287</c:v>
                </c:pt>
                <c:pt idx="4">
                  <c:v>22246</c:v>
                </c:pt>
                <c:pt idx="5">
                  <c:v>2117</c:v>
                </c:pt>
                <c:pt idx="6">
                  <c:v>10422</c:v>
                </c:pt>
                <c:pt idx="7">
                  <c:v>50867</c:v>
                </c:pt>
                <c:pt idx="8">
                  <c:v>40532</c:v>
                </c:pt>
                <c:pt idx="9">
                  <c:v>0</c:v>
                </c:pt>
                <c:pt idx="10">
                  <c:v>1273</c:v>
                </c:pt>
                <c:pt idx="11">
                  <c:v>1095</c:v>
                </c:pt>
                <c:pt idx="12">
                  <c:v>27462</c:v>
                </c:pt>
                <c:pt idx="13">
                  <c:v>877</c:v>
                </c:pt>
                <c:pt idx="14">
                  <c:v>1955</c:v>
                </c:pt>
                <c:pt idx="15">
                  <c:v>2592</c:v>
                </c:pt>
                <c:pt idx="16">
                  <c:v>697</c:v>
                </c:pt>
                <c:pt idx="17">
                  <c:v>3886</c:v>
                </c:pt>
                <c:pt idx="18">
                  <c:v>604</c:v>
                </c:pt>
                <c:pt idx="19">
                  <c:v>600</c:v>
                </c:pt>
                <c:pt idx="20">
                  <c:v>964</c:v>
                </c:pt>
                <c:pt idx="21">
                  <c:v>384</c:v>
                </c:pt>
                <c:pt idx="22">
                  <c:v>64587</c:v>
                </c:pt>
                <c:pt idx="23">
                  <c:v>32281</c:v>
                </c:pt>
                <c:pt idx="24">
                  <c:v>1238</c:v>
                </c:pt>
                <c:pt idx="25">
                  <c:v>1053</c:v>
                </c:pt>
                <c:pt idx="26">
                  <c:v>9484</c:v>
                </c:pt>
                <c:pt idx="27">
                  <c:v>123397</c:v>
                </c:pt>
                <c:pt idx="28">
                  <c:v>2970</c:v>
                </c:pt>
                <c:pt idx="29">
                  <c:v>18865</c:v>
                </c:pt>
                <c:pt idx="30">
                  <c:v>81114</c:v>
                </c:pt>
                <c:pt idx="31">
                  <c:v>370</c:v>
                </c:pt>
                <c:pt idx="32">
                  <c:v>0</c:v>
                </c:pt>
                <c:pt idx="33">
                  <c:v>5667</c:v>
                </c:pt>
                <c:pt idx="34">
                  <c:v>0</c:v>
                </c:pt>
                <c:pt idx="35">
                  <c:v>0</c:v>
                </c:pt>
                <c:pt idx="36">
                  <c:v>274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50848768"/>
        <c:axId val="50914432"/>
        <c:axId val="0"/>
      </c:bar3DChart>
      <c:catAx>
        <c:axId val="508487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4432"/>
        <c:crosses val="autoZero"/>
        <c:auto val="1"/>
        <c:lblAlgn val="ctr"/>
        <c:lblOffset val="100"/>
        <c:noMultiLvlLbl val="0"/>
      </c:catAx>
      <c:valAx>
        <c:axId val="5091443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508487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 SUMEDANG '!$C$9:$C$46</c:f>
              <c:numCache>
                <c:formatCode>#,##0_);\(#,##0\)</c:formatCode>
                <c:ptCount val="38"/>
                <c:pt idx="0">
                  <c:v>21277</c:v>
                </c:pt>
                <c:pt idx="1">
                  <c:v>14263</c:v>
                </c:pt>
                <c:pt idx="2">
                  <c:v>3966</c:v>
                </c:pt>
                <c:pt idx="3">
                  <c:v>5816</c:v>
                </c:pt>
                <c:pt idx="4">
                  <c:v>31781</c:v>
                </c:pt>
                <c:pt idx="5">
                  <c:v>3707</c:v>
                </c:pt>
                <c:pt idx="6">
                  <c:v>3065</c:v>
                </c:pt>
                <c:pt idx="7">
                  <c:v>40362</c:v>
                </c:pt>
                <c:pt idx="8">
                  <c:v>25517</c:v>
                </c:pt>
                <c:pt idx="9">
                  <c:v>0</c:v>
                </c:pt>
                <c:pt idx="10">
                  <c:v>1259</c:v>
                </c:pt>
                <c:pt idx="11">
                  <c:v>1434</c:v>
                </c:pt>
                <c:pt idx="12">
                  <c:v>11915</c:v>
                </c:pt>
                <c:pt idx="13">
                  <c:v>1245</c:v>
                </c:pt>
                <c:pt idx="14">
                  <c:v>1385</c:v>
                </c:pt>
                <c:pt idx="15">
                  <c:v>2154</c:v>
                </c:pt>
                <c:pt idx="16">
                  <c:v>367</c:v>
                </c:pt>
                <c:pt idx="17">
                  <c:v>429</c:v>
                </c:pt>
                <c:pt idx="18">
                  <c:v>585</c:v>
                </c:pt>
                <c:pt idx="19">
                  <c:v>1086</c:v>
                </c:pt>
                <c:pt idx="20">
                  <c:v>831</c:v>
                </c:pt>
                <c:pt idx="21">
                  <c:v>1455</c:v>
                </c:pt>
                <c:pt idx="22">
                  <c:v>109506</c:v>
                </c:pt>
                <c:pt idx="23">
                  <c:v>65887</c:v>
                </c:pt>
                <c:pt idx="24">
                  <c:v>1221</c:v>
                </c:pt>
                <c:pt idx="25">
                  <c:v>1005</c:v>
                </c:pt>
                <c:pt idx="26">
                  <c:v>13608</c:v>
                </c:pt>
                <c:pt idx="27">
                  <c:v>116432</c:v>
                </c:pt>
                <c:pt idx="28">
                  <c:v>2090</c:v>
                </c:pt>
                <c:pt idx="29">
                  <c:v>994</c:v>
                </c:pt>
                <c:pt idx="30">
                  <c:v>86827</c:v>
                </c:pt>
                <c:pt idx="31">
                  <c:v>552</c:v>
                </c:pt>
                <c:pt idx="32">
                  <c:v>0</c:v>
                </c:pt>
                <c:pt idx="33">
                  <c:v>1131</c:v>
                </c:pt>
                <c:pt idx="34">
                  <c:v>0</c:v>
                </c:pt>
                <c:pt idx="35">
                  <c:v>0</c:v>
                </c:pt>
                <c:pt idx="36">
                  <c:v>278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51532288"/>
        <c:axId val="51781632"/>
        <c:axId val="0"/>
      </c:bar3DChart>
      <c:catAx>
        <c:axId val="515322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81632"/>
        <c:crosses val="autoZero"/>
        <c:auto val="1"/>
        <c:lblAlgn val="ctr"/>
        <c:lblOffset val="100"/>
        <c:noMultiLvlLbl val="0"/>
      </c:catAx>
      <c:valAx>
        <c:axId val="5178163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515322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CIMAHI'!$C$10:$C$47</c:f>
              <c:numCache>
                <c:formatCode>#,##0_);\(#,##0\)</c:formatCode>
                <c:ptCount val="38"/>
                <c:pt idx="0">
                  <c:v>5410</c:v>
                </c:pt>
                <c:pt idx="1">
                  <c:v>1507</c:v>
                </c:pt>
                <c:pt idx="2">
                  <c:v>450</c:v>
                </c:pt>
                <c:pt idx="3">
                  <c:v>1360</c:v>
                </c:pt>
                <c:pt idx="4">
                  <c:v>10822</c:v>
                </c:pt>
                <c:pt idx="5">
                  <c:v>1429</c:v>
                </c:pt>
                <c:pt idx="6">
                  <c:v>1471</c:v>
                </c:pt>
                <c:pt idx="7">
                  <c:v>42940</c:v>
                </c:pt>
                <c:pt idx="8">
                  <c:v>8923</c:v>
                </c:pt>
                <c:pt idx="9">
                  <c:v>122</c:v>
                </c:pt>
                <c:pt idx="10">
                  <c:v>351</c:v>
                </c:pt>
                <c:pt idx="11">
                  <c:v>344</c:v>
                </c:pt>
                <c:pt idx="12">
                  <c:v>3727</c:v>
                </c:pt>
                <c:pt idx="13">
                  <c:v>364</c:v>
                </c:pt>
                <c:pt idx="14">
                  <c:v>211</c:v>
                </c:pt>
                <c:pt idx="15">
                  <c:v>1305</c:v>
                </c:pt>
                <c:pt idx="16">
                  <c:v>374</c:v>
                </c:pt>
                <c:pt idx="17">
                  <c:v>198</c:v>
                </c:pt>
                <c:pt idx="18">
                  <c:v>122</c:v>
                </c:pt>
                <c:pt idx="19">
                  <c:v>498</c:v>
                </c:pt>
                <c:pt idx="20">
                  <c:v>695</c:v>
                </c:pt>
                <c:pt idx="21">
                  <c:v>1119</c:v>
                </c:pt>
                <c:pt idx="22">
                  <c:v>31424</c:v>
                </c:pt>
                <c:pt idx="23">
                  <c:v>7664</c:v>
                </c:pt>
                <c:pt idx="24">
                  <c:v>5275</c:v>
                </c:pt>
                <c:pt idx="25">
                  <c:v>379</c:v>
                </c:pt>
                <c:pt idx="26">
                  <c:v>3834</c:v>
                </c:pt>
                <c:pt idx="27">
                  <c:v>16286</c:v>
                </c:pt>
                <c:pt idx="28">
                  <c:v>1474</c:v>
                </c:pt>
                <c:pt idx="29">
                  <c:v>366</c:v>
                </c:pt>
                <c:pt idx="30">
                  <c:v>83705</c:v>
                </c:pt>
                <c:pt idx="31">
                  <c:v>356</c:v>
                </c:pt>
                <c:pt idx="32">
                  <c:v>235</c:v>
                </c:pt>
                <c:pt idx="33">
                  <c:v>842</c:v>
                </c:pt>
                <c:pt idx="34">
                  <c:v>382</c:v>
                </c:pt>
                <c:pt idx="35">
                  <c:v>141</c:v>
                </c:pt>
                <c:pt idx="36">
                  <c:v>65</c:v>
                </c:pt>
                <c:pt idx="37">
                  <c:v>526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5644544"/>
        <c:axId val="151981440"/>
        <c:axId val="0"/>
      </c:bar3DChart>
      <c:catAx>
        <c:axId val="1456445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81440"/>
        <c:crosses val="autoZero"/>
        <c:auto val="1"/>
        <c:lblAlgn val="ctr"/>
        <c:lblOffset val="100"/>
        <c:noMultiLvlLbl val="0"/>
      </c:catAx>
      <c:valAx>
        <c:axId val="15198144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56445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 SUBANG '!$C$9:$C$46</c:f>
              <c:numCache>
                <c:formatCode>#,##0_);\(#,##0\)</c:formatCode>
                <c:ptCount val="38"/>
                <c:pt idx="0">
                  <c:v>24635</c:v>
                </c:pt>
                <c:pt idx="1">
                  <c:v>25606</c:v>
                </c:pt>
                <c:pt idx="2">
                  <c:v>7470</c:v>
                </c:pt>
                <c:pt idx="3">
                  <c:v>7077</c:v>
                </c:pt>
                <c:pt idx="4">
                  <c:v>34541</c:v>
                </c:pt>
                <c:pt idx="5">
                  <c:v>6302</c:v>
                </c:pt>
                <c:pt idx="6">
                  <c:v>11970</c:v>
                </c:pt>
                <c:pt idx="7">
                  <c:v>60673</c:v>
                </c:pt>
                <c:pt idx="8">
                  <c:v>27002</c:v>
                </c:pt>
                <c:pt idx="9">
                  <c:v>0</c:v>
                </c:pt>
                <c:pt idx="10">
                  <c:v>1426</c:v>
                </c:pt>
                <c:pt idx="11">
                  <c:v>3165</c:v>
                </c:pt>
                <c:pt idx="12">
                  <c:v>31614</c:v>
                </c:pt>
                <c:pt idx="13">
                  <c:v>1956</c:v>
                </c:pt>
                <c:pt idx="14">
                  <c:v>1225</c:v>
                </c:pt>
                <c:pt idx="15">
                  <c:v>2890</c:v>
                </c:pt>
                <c:pt idx="16">
                  <c:v>3661</c:v>
                </c:pt>
                <c:pt idx="17">
                  <c:v>807</c:v>
                </c:pt>
                <c:pt idx="18">
                  <c:v>838</c:v>
                </c:pt>
                <c:pt idx="19">
                  <c:v>2479</c:v>
                </c:pt>
                <c:pt idx="20">
                  <c:v>1196</c:v>
                </c:pt>
                <c:pt idx="21">
                  <c:v>2006</c:v>
                </c:pt>
                <c:pt idx="22">
                  <c:v>81757</c:v>
                </c:pt>
                <c:pt idx="23">
                  <c:v>18819</c:v>
                </c:pt>
                <c:pt idx="24">
                  <c:v>1119</c:v>
                </c:pt>
                <c:pt idx="25">
                  <c:v>1184</c:v>
                </c:pt>
                <c:pt idx="26">
                  <c:v>5553</c:v>
                </c:pt>
                <c:pt idx="27">
                  <c:v>192851</c:v>
                </c:pt>
                <c:pt idx="28">
                  <c:v>3605</c:v>
                </c:pt>
                <c:pt idx="29">
                  <c:v>1942</c:v>
                </c:pt>
                <c:pt idx="30">
                  <c:v>131879</c:v>
                </c:pt>
                <c:pt idx="31">
                  <c:v>628</c:v>
                </c:pt>
                <c:pt idx="32">
                  <c:v>0</c:v>
                </c:pt>
                <c:pt idx="33">
                  <c:v>8692</c:v>
                </c:pt>
                <c:pt idx="34">
                  <c:v>0</c:v>
                </c:pt>
                <c:pt idx="35">
                  <c:v>0</c:v>
                </c:pt>
                <c:pt idx="36">
                  <c:v>513</c:v>
                </c:pt>
                <c:pt idx="3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18185472"/>
        <c:axId val="51829504"/>
        <c:axId val="0"/>
      </c:bar3DChart>
      <c:catAx>
        <c:axId val="11818547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29504"/>
        <c:crosses val="autoZero"/>
        <c:auto val="1"/>
        <c:lblAlgn val="ctr"/>
        <c:lblOffset val="100"/>
        <c:noMultiLvlLbl val="0"/>
      </c:catAx>
      <c:valAx>
        <c:axId val="5182950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18185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 CIAMIS '!$C$9:$C$46</c:f>
              <c:numCache>
                <c:formatCode>#,##0_);\(#,##0\)</c:formatCode>
                <c:ptCount val="38"/>
                <c:pt idx="0">
                  <c:v>30972</c:v>
                </c:pt>
                <c:pt idx="1">
                  <c:v>14240</c:v>
                </c:pt>
                <c:pt idx="2">
                  <c:v>6604</c:v>
                </c:pt>
                <c:pt idx="3">
                  <c:v>9647</c:v>
                </c:pt>
                <c:pt idx="4">
                  <c:v>34471</c:v>
                </c:pt>
                <c:pt idx="5">
                  <c:v>2450</c:v>
                </c:pt>
                <c:pt idx="6">
                  <c:v>5737</c:v>
                </c:pt>
                <c:pt idx="7">
                  <c:v>76626</c:v>
                </c:pt>
                <c:pt idx="8">
                  <c:v>40675</c:v>
                </c:pt>
                <c:pt idx="9">
                  <c:v>0</c:v>
                </c:pt>
                <c:pt idx="10">
                  <c:v>1432</c:v>
                </c:pt>
                <c:pt idx="11">
                  <c:v>1176</c:v>
                </c:pt>
                <c:pt idx="12">
                  <c:v>30486</c:v>
                </c:pt>
                <c:pt idx="13">
                  <c:v>0</c:v>
                </c:pt>
                <c:pt idx="14">
                  <c:v>2986</c:v>
                </c:pt>
                <c:pt idx="15">
                  <c:v>4829</c:v>
                </c:pt>
                <c:pt idx="16">
                  <c:v>390</c:v>
                </c:pt>
                <c:pt idx="17">
                  <c:v>1011</c:v>
                </c:pt>
                <c:pt idx="18">
                  <c:v>832</c:v>
                </c:pt>
                <c:pt idx="19">
                  <c:v>1145</c:v>
                </c:pt>
                <c:pt idx="20">
                  <c:v>2257</c:v>
                </c:pt>
                <c:pt idx="21">
                  <c:v>611</c:v>
                </c:pt>
                <c:pt idx="22">
                  <c:v>142939</c:v>
                </c:pt>
                <c:pt idx="23">
                  <c:v>51770</c:v>
                </c:pt>
                <c:pt idx="24">
                  <c:v>0</c:v>
                </c:pt>
                <c:pt idx="25">
                  <c:v>1447</c:v>
                </c:pt>
                <c:pt idx="26">
                  <c:v>18442</c:v>
                </c:pt>
                <c:pt idx="27">
                  <c:v>174823</c:v>
                </c:pt>
                <c:pt idx="28">
                  <c:v>1436</c:v>
                </c:pt>
                <c:pt idx="29">
                  <c:v>1893</c:v>
                </c:pt>
                <c:pt idx="30">
                  <c:v>159102</c:v>
                </c:pt>
                <c:pt idx="31">
                  <c:v>761</c:v>
                </c:pt>
                <c:pt idx="32">
                  <c:v>1981</c:v>
                </c:pt>
                <c:pt idx="33">
                  <c:v>2152</c:v>
                </c:pt>
                <c:pt idx="34">
                  <c:v>0</c:v>
                </c:pt>
                <c:pt idx="35">
                  <c:v>0</c:v>
                </c:pt>
                <c:pt idx="36">
                  <c:v>374</c:v>
                </c:pt>
                <c:pt idx="37">
                  <c:v>356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18746624"/>
        <c:axId val="118134400"/>
        <c:axId val="0"/>
      </c:bar3DChart>
      <c:catAx>
        <c:axId val="1187466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34400"/>
        <c:crosses val="autoZero"/>
        <c:auto val="1"/>
        <c:lblAlgn val="ctr"/>
        <c:lblOffset val="100"/>
        <c:noMultiLvlLbl val="0"/>
      </c:catAx>
      <c:valAx>
        <c:axId val="11813440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187466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 KUNINGAN '!$C$9:$C$46</c:f>
              <c:numCache>
                <c:formatCode>#,##0_);\(#,##0\)</c:formatCode>
                <c:ptCount val="38"/>
                <c:pt idx="0">
                  <c:v>13038</c:v>
                </c:pt>
                <c:pt idx="1">
                  <c:v>7972</c:v>
                </c:pt>
                <c:pt idx="2">
                  <c:v>4569</c:v>
                </c:pt>
                <c:pt idx="3">
                  <c:v>4020</c:v>
                </c:pt>
                <c:pt idx="4">
                  <c:v>16332</c:v>
                </c:pt>
                <c:pt idx="5">
                  <c:v>2193</c:v>
                </c:pt>
                <c:pt idx="6">
                  <c:v>5053</c:v>
                </c:pt>
                <c:pt idx="7">
                  <c:v>49832</c:v>
                </c:pt>
                <c:pt idx="8">
                  <c:v>29213</c:v>
                </c:pt>
                <c:pt idx="9">
                  <c:v>0</c:v>
                </c:pt>
                <c:pt idx="10">
                  <c:v>645</c:v>
                </c:pt>
                <c:pt idx="11">
                  <c:v>547</c:v>
                </c:pt>
                <c:pt idx="12">
                  <c:v>15568</c:v>
                </c:pt>
                <c:pt idx="13">
                  <c:v>0</c:v>
                </c:pt>
                <c:pt idx="14">
                  <c:v>2327</c:v>
                </c:pt>
                <c:pt idx="15">
                  <c:v>5667</c:v>
                </c:pt>
                <c:pt idx="16">
                  <c:v>737</c:v>
                </c:pt>
                <c:pt idx="17">
                  <c:v>966</c:v>
                </c:pt>
                <c:pt idx="18">
                  <c:v>1124</c:v>
                </c:pt>
                <c:pt idx="19">
                  <c:v>2305</c:v>
                </c:pt>
                <c:pt idx="20">
                  <c:v>3007</c:v>
                </c:pt>
                <c:pt idx="21">
                  <c:v>364</c:v>
                </c:pt>
                <c:pt idx="22">
                  <c:v>53853</c:v>
                </c:pt>
                <c:pt idx="23">
                  <c:v>21360</c:v>
                </c:pt>
                <c:pt idx="24">
                  <c:v>0</c:v>
                </c:pt>
                <c:pt idx="25">
                  <c:v>744</c:v>
                </c:pt>
                <c:pt idx="26">
                  <c:v>7614</c:v>
                </c:pt>
                <c:pt idx="27">
                  <c:v>116130</c:v>
                </c:pt>
                <c:pt idx="28">
                  <c:v>564</c:v>
                </c:pt>
                <c:pt idx="29">
                  <c:v>462</c:v>
                </c:pt>
                <c:pt idx="30">
                  <c:v>103652</c:v>
                </c:pt>
                <c:pt idx="31">
                  <c:v>530</c:v>
                </c:pt>
                <c:pt idx="32">
                  <c:v>623</c:v>
                </c:pt>
                <c:pt idx="33">
                  <c:v>978</c:v>
                </c:pt>
                <c:pt idx="34">
                  <c:v>0</c:v>
                </c:pt>
                <c:pt idx="35">
                  <c:v>0</c:v>
                </c:pt>
                <c:pt idx="36">
                  <c:v>221</c:v>
                </c:pt>
                <c:pt idx="37">
                  <c:v>242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18683136"/>
        <c:axId val="118903296"/>
        <c:axId val="0"/>
      </c:bar3DChart>
      <c:catAx>
        <c:axId val="1186831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03296"/>
        <c:crosses val="autoZero"/>
        <c:auto val="1"/>
        <c:lblAlgn val="ctr"/>
        <c:lblOffset val="100"/>
        <c:noMultiLvlLbl val="0"/>
      </c:catAx>
      <c:valAx>
        <c:axId val="11890329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186831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BANJAR '!$C$9:$C$46</c:f>
              <c:numCache>
                <c:formatCode>#,##0_);\(#,##0\)</c:formatCode>
                <c:ptCount val="38"/>
                <c:pt idx="0">
                  <c:v>2980</c:v>
                </c:pt>
                <c:pt idx="1">
                  <c:v>1522</c:v>
                </c:pt>
                <c:pt idx="2">
                  <c:v>864</c:v>
                </c:pt>
                <c:pt idx="3">
                  <c:v>623</c:v>
                </c:pt>
                <c:pt idx="4">
                  <c:v>2664</c:v>
                </c:pt>
                <c:pt idx="5">
                  <c:v>317</c:v>
                </c:pt>
                <c:pt idx="6">
                  <c:v>410</c:v>
                </c:pt>
                <c:pt idx="7">
                  <c:v>7962</c:v>
                </c:pt>
                <c:pt idx="8">
                  <c:v>3152</c:v>
                </c:pt>
                <c:pt idx="9">
                  <c:v>0</c:v>
                </c:pt>
                <c:pt idx="10">
                  <c:v>69</c:v>
                </c:pt>
                <c:pt idx="11">
                  <c:v>104</c:v>
                </c:pt>
                <c:pt idx="12">
                  <c:v>2837</c:v>
                </c:pt>
                <c:pt idx="13">
                  <c:v>0</c:v>
                </c:pt>
                <c:pt idx="14">
                  <c:v>87</c:v>
                </c:pt>
                <c:pt idx="15">
                  <c:v>478</c:v>
                </c:pt>
                <c:pt idx="16">
                  <c:v>34</c:v>
                </c:pt>
                <c:pt idx="17">
                  <c:v>48</c:v>
                </c:pt>
                <c:pt idx="18">
                  <c:v>49</c:v>
                </c:pt>
                <c:pt idx="19">
                  <c:v>58</c:v>
                </c:pt>
                <c:pt idx="20">
                  <c:v>143</c:v>
                </c:pt>
                <c:pt idx="21">
                  <c:v>47</c:v>
                </c:pt>
                <c:pt idx="22">
                  <c:v>37463</c:v>
                </c:pt>
                <c:pt idx="23">
                  <c:v>4901</c:v>
                </c:pt>
                <c:pt idx="24">
                  <c:v>0</c:v>
                </c:pt>
                <c:pt idx="25">
                  <c:v>101</c:v>
                </c:pt>
                <c:pt idx="26">
                  <c:v>482</c:v>
                </c:pt>
                <c:pt idx="27">
                  <c:v>12059</c:v>
                </c:pt>
                <c:pt idx="28">
                  <c:v>470</c:v>
                </c:pt>
                <c:pt idx="29">
                  <c:v>261</c:v>
                </c:pt>
                <c:pt idx="30">
                  <c:v>9855</c:v>
                </c:pt>
                <c:pt idx="31">
                  <c:v>79</c:v>
                </c:pt>
                <c:pt idx="32">
                  <c:v>135</c:v>
                </c:pt>
                <c:pt idx="33">
                  <c:v>742</c:v>
                </c:pt>
                <c:pt idx="34">
                  <c:v>0</c:v>
                </c:pt>
                <c:pt idx="35">
                  <c:v>0</c:v>
                </c:pt>
                <c:pt idx="36">
                  <c:v>22</c:v>
                </c:pt>
                <c:pt idx="37">
                  <c:v>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25367296"/>
        <c:axId val="125521280"/>
        <c:axId val="0"/>
      </c:bar3DChart>
      <c:catAx>
        <c:axId val="1253672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21280"/>
        <c:crosses val="autoZero"/>
        <c:auto val="1"/>
        <c:lblAlgn val="ctr"/>
        <c:lblOffset val="100"/>
        <c:noMultiLvlLbl val="0"/>
      </c:catAx>
      <c:valAx>
        <c:axId val="12552128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253672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 GARUT '!$C$9:$C$46</c:f>
              <c:numCache>
                <c:formatCode>#,##0_);\(#,##0\)</c:formatCode>
                <c:ptCount val="38"/>
                <c:pt idx="0">
                  <c:v>41130</c:v>
                </c:pt>
                <c:pt idx="1">
                  <c:v>18493</c:v>
                </c:pt>
                <c:pt idx="2">
                  <c:v>6474</c:v>
                </c:pt>
                <c:pt idx="3">
                  <c:v>9290</c:v>
                </c:pt>
                <c:pt idx="4">
                  <c:v>36947</c:v>
                </c:pt>
                <c:pt idx="5">
                  <c:v>15101</c:v>
                </c:pt>
                <c:pt idx="6">
                  <c:v>9401</c:v>
                </c:pt>
                <c:pt idx="7">
                  <c:v>96027</c:v>
                </c:pt>
                <c:pt idx="8">
                  <c:v>68514</c:v>
                </c:pt>
                <c:pt idx="9">
                  <c:v>0</c:v>
                </c:pt>
                <c:pt idx="10">
                  <c:v>2746</c:v>
                </c:pt>
                <c:pt idx="11">
                  <c:v>2280</c:v>
                </c:pt>
                <c:pt idx="12">
                  <c:v>55437</c:v>
                </c:pt>
                <c:pt idx="13">
                  <c:v>1932</c:v>
                </c:pt>
                <c:pt idx="14">
                  <c:v>2340</c:v>
                </c:pt>
                <c:pt idx="15">
                  <c:v>10560</c:v>
                </c:pt>
                <c:pt idx="16">
                  <c:v>4512</c:v>
                </c:pt>
                <c:pt idx="17">
                  <c:v>3414</c:v>
                </c:pt>
                <c:pt idx="18">
                  <c:v>1046</c:v>
                </c:pt>
                <c:pt idx="19">
                  <c:v>4187</c:v>
                </c:pt>
                <c:pt idx="20">
                  <c:v>5033</c:v>
                </c:pt>
                <c:pt idx="21">
                  <c:v>1605</c:v>
                </c:pt>
                <c:pt idx="22">
                  <c:v>129172</c:v>
                </c:pt>
                <c:pt idx="23">
                  <c:v>101458</c:v>
                </c:pt>
                <c:pt idx="24">
                  <c:v>1190</c:v>
                </c:pt>
                <c:pt idx="25">
                  <c:v>2601</c:v>
                </c:pt>
                <c:pt idx="26">
                  <c:v>26309</c:v>
                </c:pt>
                <c:pt idx="27">
                  <c:v>102115</c:v>
                </c:pt>
                <c:pt idx="28">
                  <c:v>7151</c:v>
                </c:pt>
                <c:pt idx="29">
                  <c:v>4866</c:v>
                </c:pt>
                <c:pt idx="30">
                  <c:v>271456</c:v>
                </c:pt>
                <c:pt idx="31">
                  <c:v>0</c:v>
                </c:pt>
                <c:pt idx="32">
                  <c:v>1625</c:v>
                </c:pt>
                <c:pt idx="33">
                  <c:v>7089</c:v>
                </c:pt>
                <c:pt idx="34">
                  <c:v>0</c:v>
                </c:pt>
                <c:pt idx="35">
                  <c:v>1836</c:v>
                </c:pt>
                <c:pt idx="36">
                  <c:v>667</c:v>
                </c:pt>
                <c:pt idx="37">
                  <c:v>616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7563776"/>
        <c:axId val="7612672"/>
        <c:axId val="0"/>
      </c:bar3DChart>
      <c:catAx>
        <c:axId val="75637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12672"/>
        <c:crosses val="autoZero"/>
        <c:auto val="1"/>
        <c:lblAlgn val="ctr"/>
        <c:lblOffset val="100"/>
        <c:noMultiLvlLbl val="0"/>
      </c:catAx>
      <c:valAx>
        <c:axId val="761267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7563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 TASIKMALAYA'!$C$9:$C$46</c:f>
              <c:numCache>
                <c:formatCode>#,##0_);\(#,##0\)</c:formatCode>
                <c:ptCount val="38"/>
                <c:pt idx="0">
                  <c:v>16682</c:v>
                </c:pt>
                <c:pt idx="1">
                  <c:v>17748</c:v>
                </c:pt>
                <c:pt idx="2">
                  <c:v>5826</c:v>
                </c:pt>
                <c:pt idx="3">
                  <c:v>10898</c:v>
                </c:pt>
                <c:pt idx="4">
                  <c:v>28855</c:v>
                </c:pt>
                <c:pt idx="5">
                  <c:v>4074</c:v>
                </c:pt>
                <c:pt idx="6">
                  <c:v>3466</c:v>
                </c:pt>
                <c:pt idx="7">
                  <c:v>64069</c:v>
                </c:pt>
                <c:pt idx="8">
                  <c:v>48805</c:v>
                </c:pt>
                <c:pt idx="9">
                  <c:v>0</c:v>
                </c:pt>
                <c:pt idx="10">
                  <c:v>2681</c:v>
                </c:pt>
                <c:pt idx="11">
                  <c:v>1136</c:v>
                </c:pt>
                <c:pt idx="12">
                  <c:v>63577</c:v>
                </c:pt>
                <c:pt idx="13">
                  <c:v>1058</c:v>
                </c:pt>
                <c:pt idx="14">
                  <c:v>3148</c:v>
                </c:pt>
                <c:pt idx="15">
                  <c:v>2818</c:v>
                </c:pt>
                <c:pt idx="16">
                  <c:v>511</c:v>
                </c:pt>
                <c:pt idx="17">
                  <c:v>1054</c:v>
                </c:pt>
                <c:pt idx="18">
                  <c:v>590</c:v>
                </c:pt>
                <c:pt idx="19">
                  <c:v>2124</c:v>
                </c:pt>
                <c:pt idx="20">
                  <c:v>839</c:v>
                </c:pt>
                <c:pt idx="21">
                  <c:v>687</c:v>
                </c:pt>
                <c:pt idx="22">
                  <c:v>124030</c:v>
                </c:pt>
                <c:pt idx="23">
                  <c:v>175887</c:v>
                </c:pt>
                <c:pt idx="24">
                  <c:v>606</c:v>
                </c:pt>
                <c:pt idx="25">
                  <c:v>764</c:v>
                </c:pt>
                <c:pt idx="26">
                  <c:v>8949</c:v>
                </c:pt>
                <c:pt idx="27">
                  <c:v>86633</c:v>
                </c:pt>
                <c:pt idx="28">
                  <c:v>3351</c:v>
                </c:pt>
                <c:pt idx="29">
                  <c:v>569</c:v>
                </c:pt>
                <c:pt idx="30">
                  <c:v>134247</c:v>
                </c:pt>
                <c:pt idx="31">
                  <c:v>0</c:v>
                </c:pt>
                <c:pt idx="32">
                  <c:v>1468</c:v>
                </c:pt>
                <c:pt idx="33">
                  <c:v>1905</c:v>
                </c:pt>
                <c:pt idx="34">
                  <c:v>0</c:v>
                </c:pt>
                <c:pt idx="35">
                  <c:v>307</c:v>
                </c:pt>
                <c:pt idx="36">
                  <c:v>312</c:v>
                </c:pt>
                <c:pt idx="37">
                  <c:v>341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9828096"/>
        <c:axId val="144925824"/>
        <c:axId val="0"/>
      </c:bar3DChart>
      <c:catAx>
        <c:axId val="1498280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25824"/>
        <c:crosses val="autoZero"/>
        <c:auto val="1"/>
        <c:lblAlgn val="ctr"/>
        <c:lblOffset val="100"/>
        <c:noMultiLvlLbl val="0"/>
      </c:catAx>
      <c:valAx>
        <c:axId val="14492582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98280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TASIKMALAYA'!$C$9:$C$46</c:f>
              <c:numCache>
                <c:formatCode>#,##0_);\(#,##0\)</c:formatCode>
                <c:ptCount val="38"/>
                <c:pt idx="0">
                  <c:v>4337</c:v>
                </c:pt>
                <c:pt idx="1">
                  <c:v>2925</c:v>
                </c:pt>
                <c:pt idx="2">
                  <c:v>862</c:v>
                </c:pt>
                <c:pt idx="3">
                  <c:v>2600</c:v>
                </c:pt>
                <c:pt idx="4">
                  <c:v>10314</c:v>
                </c:pt>
                <c:pt idx="5">
                  <c:v>1026</c:v>
                </c:pt>
                <c:pt idx="6">
                  <c:v>1615</c:v>
                </c:pt>
                <c:pt idx="7">
                  <c:v>34006</c:v>
                </c:pt>
                <c:pt idx="8">
                  <c:v>29225</c:v>
                </c:pt>
                <c:pt idx="9">
                  <c:v>0</c:v>
                </c:pt>
                <c:pt idx="10">
                  <c:v>435</c:v>
                </c:pt>
                <c:pt idx="11">
                  <c:v>151</c:v>
                </c:pt>
                <c:pt idx="12">
                  <c:v>12849</c:v>
                </c:pt>
                <c:pt idx="13">
                  <c:v>261</c:v>
                </c:pt>
                <c:pt idx="14">
                  <c:v>288</c:v>
                </c:pt>
                <c:pt idx="15">
                  <c:v>2070</c:v>
                </c:pt>
                <c:pt idx="16">
                  <c:v>311</c:v>
                </c:pt>
                <c:pt idx="17">
                  <c:v>235</c:v>
                </c:pt>
                <c:pt idx="18">
                  <c:v>397</c:v>
                </c:pt>
                <c:pt idx="19">
                  <c:v>1243</c:v>
                </c:pt>
                <c:pt idx="20">
                  <c:v>745</c:v>
                </c:pt>
                <c:pt idx="21">
                  <c:v>442</c:v>
                </c:pt>
                <c:pt idx="22">
                  <c:v>38650</c:v>
                </c:pt>
                <c:pt idx="23">
                  <c:v>41148</c:v>
                </c:pt>
                <c:pt idx="24">
                  <c:v>1896</c:v>
                </c:pt>
                <c:pt idx="25">
                  <c:v>252</c:v>
                </c:pt>
                <c:pt idx="26">
                  <c:v>10216</c:v>
                </c:pt>
                <c:pt idx="27">
                  <c:v>26606</c:v>
                </c:pt>
                <c:pt idx="28">
                  <c:v>8890</c:v>
                </c:pt>
                <c:pt idx="29">
                  <c:v>266</c:v>
                </c:pt>
                <c:pt idx="30">
                  <c:v>70621</c:v>
                </c:pt>
                <c:pt idx="31">
                  <c:v>0</c:v>
                </c:pt>
                <c:pt idx="32">
                  <c:v>509</c:v>
                </c:pt>
                <c:pt idx="33">
                  <c:v>273</c:v>
                </c:pt>
                <c:pt idx="34">
                  <c:v>0</c:v>
                </c:pt>
                <c:pt idx="35">
                  <c:v>92</c:v>
                </c:pt>
                <c:pt idx="36">
                  <c:v>85</c:v>
                </c:pt>
                <c:pt idx="37">
                  <c:v>135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9968384"/>
        <c:axId val="149741568"/>
        <c:axId val="0"/>
      </c:bar3DChart>
      <c:catAx>
        <c:axId val="14996838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41568"/>
        <c:crosses val="autoZero"/>
        <c:auto val="1"/>
        <c:lblAlgn val="ctr"/>
        <c:lblOffset val="100"/>
        <c:noMultiLvlLbl val="0"/>
      </c:catAx>
      <c:valAx>
        <c:axId val="149741568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99683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1"/>
            <c:bubble3D val="0"/>
            <c:spPr>
              <a:scene3d>
                <a:camera prst="orthographicFront"/>
                <a:lightRig rig="threePt" dir="t"/>
              </a:scene3d>
              <a:sp3d/>
            </c:spPr>
          </c:dPt>
          <c:dLbls>
            <c:dLbl>
              <c:idx val="0"/>
              <c:layout>
                <c:manualLayout>
                  <c:x val="3.3585593314298411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981991642873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189194985723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7927966571490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5189194985723961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585593314298411E-3"/>
                  <c:y val="-1.3205896432757226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792796657149206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037838997144761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3585593314298719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6792796657149206E-3"/>
                  <c:y val="-1.67714884696029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6792796657149206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79279665714859E-3"/>
                  <c:y val="-1.6771488469600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3.3585593314297796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5189194985723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6792796657148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2.51891949857231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2.5189194985722578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6.7171186628596823E-3"/>
                  <c:y val="-1.6771488469601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2.51891949857225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1.6792796657149206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1.67927966571479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2.518919498572381E-3"/>
                  <c:y val="-1.6771488469601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1.6792796657149206E-3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8.3963983285746029E-4"/>
                  <c:y val="-1.229894946586082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'JABAR-GRAFIK'!$B$6:$B$43</c:f>
              <c:numCache>
                <c:formatCode>#,##0_);\(#,##0\)</c:formatCode>
                <c:ptCount val="38"/>
                <c:pt idx="0">
                  <c:v>603394</c:v>
                </c:pt>
                <c:pt idx="1">
                  <c:v>330539</c:v>
                </c:pt>
                <c:pt idx="2">
                  <c:v>83447</c:v>
                </c:pt>
                <c:pt idx="3">
                  <c:v>160754</c:v>
                </c:pt>
                <c:pt idx="4">
                  <c:v>925647</c:v>
                </c:pt>
                <c:pt idx="5">
                  <c:v>114529</c:v>
                </c:pt>
                <c:pt idx="6">
                  <c:v>159835</c:v>
                </c:pt>
                <c:pt idx="7">
                  <c:v>2128147</c:v>
                </c:pt>
                <c:pt idx="8">
                  <c:v>791847</c:v>
                </c:pt>
                <c:pt idx="9">
                  <c:v>803</c:v>
                </c:pt>
                <c:pt idx="10">
                  <c:v>42794</c:v>
                </c:pt>
                <c:pt idx="11">
                  <c:v>37094</c:v>
                </c:pt>
                <c:pt idx="12">
                  <c:v>622833</c:v>
                </c:pt>
                <c:pt idx="13">
                  <c:v>37610</c:v>
                </c:pt>
                <c:pt idx="14">
                  <c:v>34253</c:v>
                </c:pt>
                <c:pt idx="15">
                  <c:v>122333</c:v>
                </c:pt>
                <c:pt idx="16">
                  <c:v>51720</c:v>
                </c:pt>
                <c:pt idx="17">
                  <c:v>47913</c:v>
                </c:pt>
                <c:pt idx="18">
                  <c:v>18554</c:v>
                </c:pt>
                <c:pt idx="19">
                  <c:v>43178</c:v>
                </c:pt>
                <c:pt idx="20">
                  <c:v>58240</c:v>
                </c:pt>
                <c:pt idx="21">
                  <c:v>27607</c:v>
                </c:pt>
                <c:pt idx="22">
                  <c:v>2661016</c:v>
                </c:pt>
                <c:pt idx="23">
                  <c:v>1217036</c:v>
                </c:pt>
                <c:pt idx="24">
                  <c:v>150861</c:v>
                </c:pt>
                <c:pt idx="25">
                  <c:v>27628</c:v>
                </c:pt>
                <c:pt idx="26">
                  <c:v>386381</c:v>
                </c:pt>
                <c:pt idx="27">
                  <c:v>2756093</c:v>
                </c:pt>
                <c:pt idx="28">
                  <c:v>83881</c:v>
                </c:pt>
                <c:pt idx="29">
                  <c:v>62630</c:v>
                </c:pt>
                <c:pt idx="30">
                  <c:v>4548925</c:v>
                </c:pt>
                <c:pt idx="31">
                  <c:v>27630</c:v>
                </c:pt>
                <c:pt idx="32">
                  <c:v>28468</c:v>
                </c:pt>
                <c:pt idx="33">
                  <c:v>112559</c:v>
                </c:pt>
                <c:pt idx="34">
                  <c:v>2628</c:v>
                </c:pt>
                <c:pt idx="35">
                  <c:v>6431</c:v>
                </c:pt>
                <c:pt idx="36">
                  <c:v>11614</c:v>
                </c:pt>
                <c:pt idx="37">
                  <c:v>19347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BB-49A6-9D9E-62BF2CA355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1065600"/>
        <c:axId val="150051584"/>
        <c:axId val="0"/>
      </c:bar3DChart>
      <c:catAx>
        <c:axId val="1510656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051584"/>
        <c:crosses val="autoZero"/>
        <c:auto val="1"/>
        <c:lblAlgn val="ctr"/>
        <c:lblOffset val="100"/>
        <c:noMultiLvlLbl val="0"/>
      </c:catAx>
      <c:valAx>
        <c:axId val="15005158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10656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KAB.BANDUNG!$C$9:$C$46</c:f>
              <c:numCache>
                <c:formatCode>#,##0_);\(#,##0\)</c:formatCode>
                <c:ptCount val="38"/>
                <c:pt idx="0">
                  <c:v>37270</c:v>
                </c:pt>
                <c:pt idx="1">
                  <c:v>18054</c:v>
                </c:pt>
                <c:pt idx="2">
                  <c:v>5860</c:v>
                </c:pt>
                <c:pt idx="3">
                  <c:v>7306</c:v>
                </c:pt>
                <c:pt idx="4">
                  <c:v>65752</c:v>
                </c:pt>
                <c:pt idx="5">
                  <c:v>6828</c:v>
                </c:pt>
                <c:pt idx="6">
                  <c:v>11271</c:v>
                </c:pt>
                <c:pt idx="7">
                  <c:v>160898</c:v>
                </c:pt>
                <c:pt idx="8">
                  <c:v>72086</c:v>
                </c:pt>
                <c:pt idx="9">
                  <c:v>0</c:v>
                </c:pt>
                <c:pt idx="10">
                  <c:v>3892</c:v>
                </c:pt>
                <c:pt idx="11">
                  <c:v>3125</c:v>
                </c:pt>
                <c:pt idx="12">
                  <c:v>52796</c:v>
                </c:pt>
                <c:pt idx="13">
                  <c:v>1567</c:v>
                </c:pt>
                <c:pt idx="14">
                  <c:v>1452</c:v>
                </c:pt>
                <c:pt idx="15">
                  <c:v>11104</c:v>
                </c:pt>
                <c:pt idx="16">
                  <c:v>1850</c:v>
                </c:pt>
                <c:pt idx="17">
                  <c:v>1333</c:v>
                </c:pt>
                <c:pt idx="18">
                  <c:v>1384</c:v>
                </c:pt>
                <c:pt idx="19">
                  <c:v>2391</c:v>
                </c:pt>
                <c:pt idx="20">
                  <c:v>3464</c:v>
                </c:pt>
                <c:pt idx="21">
                  <c:v>1277</c:v>
                </c:pt>
                <c:pt idx="22">
                  <c:v>209984</c:v>
                </c:pt>
                <c:pt idx="23">
                  <c:v>52870</c:v>
                </c:pt>
                <c:pt idx="24">
                  <c:v>9863</c:v>
                </c:pt>
                <c:pt idx="25">
                  <c:v>2186</c:v>
                </c:pt>
                <c:pt idx="26">
                  <c:v>48076</c:v>
                </c:pt>
                <c:pt idx="27">
                  <c:v>199072</c:v>
                </c:pt>
                <c:pt idx="28">
                  <c:v>3537</c:v>
                </c:pt>
                <c:pt idx="29">
                  <c:v>3153</c:v>
                </c:pt>
                <c:pt idx="30">
                  <c:v>413864</c:v>
                </c:pt>
                <c:pt idx="31">
                  <c:v>2186</c:v>
                </c:pt>
                <c:pt idx="32">
                  <c:v>3137</c:v>
                </c:pt>
                <c:pt idx="33">
                  <c:v>3530</c:v>
                </c:pt>
                <c:pt idx="34">
                  <c:v>1030</c:v>
                </c:pt>
                <c:pt idx="35">
                  <c:v>0</c:v>
                </c:pt>
                <c:pt idx="36">
                  <c:v>515</c:v>
                </c:pt>
                <c:pt idx="37">
                  <c:v>2957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9322240"/>
        <c:axId val="152602880"/>
        <c:axId val="0"/>
      </c:bar3DChart>
      <c:catAx>
        <c:axId val="1493222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02880"/>
        <c:crosses val="autoZero"/>
        <c:auto val="1"/>
        <c:lblAlgn val="ctr"/>
        <c:lblOffset val="100"/>
        <c:noMultiLvlLbl val="0"/>
      </c:catAx>
      <c:valAx>
        <c:axId val="15260288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93222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'KAB.BANDUNG BARAT '!$C$9:$C$46</c:f>
              <c:numCache>
                <c:formatCode>#,##0_);\(#,##0\)</c:formatCode>
                <c:ptCount val="38"/>
                <c:pt idx="0">
                  <c:v>21913</c:v>
                </c:pt>
                <c:pt idx="1">
                  <c:v>12141</c:v>
                </c:pt>
                <c:pt idx="2">
                  <c:v>3094</c:v>
                </c:pt>
                <c:pt idx="3">
                  <c:v>5622</c:v>
                </c:pt>
                <c:pt idx="4">
                  <c:v>31740</c:v>
                </c:pt>
                <c:pt idx="5">
                  <c:v>3909</c:v>
                </c:pt>
                <c:pt idx="6">
                  <c:v>10209</c:v>
                </c:pt>
                <c:pt idx="7">
                  <c:v>76367</c:v>
                </c:pt>
                <c:pt idx="8">
                  <c:v>20329</c:v>
                </c:pt>
                <c:pt idx="9">
                  <c:v>0</c:v>
                </c:pt>
                <c:pt idx="10">
                  <c:v>2518</c:v>
                </c:pt>
                <c:pt idx="11">
                  <c:v>3375</c:v>
                </c:pt>
                <c:pt idx="12">
                  <c:v>19093</c:v>
                </c:pt>
                <c:pt idx="13">
                  <c:v>2928</c:v>
                </c:pt>
                <c:pt idx="14">
                  <c:v>1023</c:v>
                </c:pt>
                <c:pt idx="15">
                  <c:v>5682</c:v>
                </c:pt>
                <c:pt idx="16">
                  <c:v>3718</c:v>
                </c:pt>
                <c:pt idx="17">
                  <c:v>806</c:v>
                </c:pt>
                <c:pt idx="18">
                  <c:v>688</c:v>
                </c:pt>
                <c:pt idx="19">
                  <c:v>821</c:v>
                </c:pt>
                <c:pt idx="20">
                  <c:v>2692</c:v>
                </c:pt>
                <c:pt idx="21">
                  <c:v>1395</c:v>
                </c:pt>
                <c:pt idx="22">
                  <c:v>92775</c:v>
                </c:pt>
                <c:pt idx="23">
                  <c:v>30027</c:v>
                </c:pt>
                <c:pt idx="24">
                  <c:v>3822</c:v>
                </c:pt>
                <c:pt idx="25">
                  <c:v>2117</c:v>
                </c:pt>
                <c:pt idx="26">
                  <c:v>17654</c:v>
                </c:pt>
                <c:pt idx="27">
                  <c:v>120880</c:v>
                </c:pt>
                <c:pt idx="28">
                  <c:v>1156</c:v>
                </c:pt>
                <c:pt idx="29">
                  <c:v>1261</c:v>
                </c:pt>
                <c:pt idx="30">
                  <c:v>165565</c:v>
                </c:pt>
                <c:pt idx="31">
                  <c:v>1115</c:v>
                </c:pt>
                <c:pt idx="32">
                  <c:v>1282</c:v>
                </c:pt>
                <c:pt idx="33">
                  <c:v>7144</c:v>
                </c:pt>
                <c:pt idx="34">
                  <c:v>247</c:v>
                </c:pt>
                <c:pt idx="35">
                  <c:v>0</c:v>
                </c:pt>
                <c:pt idx="36">
                  <c:v>367</c:v>
                </c:pt>
                <c:pt idx="37">
                  <c:v>1269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0752768"/>
        <c:axId val="145769600"/>
        <c:axId val="0"/>
      </c:bar3DChart>
      <c:catAx>
        <c:axId val="1507527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769600"/>
        <c:crosses val="autoZero"/>
        <c:auto val="1"/>
        <c:lblAlgn val="ctr"/>
        <c:lblOffset val="100"/>
        <c:noMultiLvlLbl val="0"/>
      </c:catAx>
      <c:valAx>
        <c:axId val="14576960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07527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'KAB.CIANJUR '!$C$9:$C$46</c:f>
              <c:numCache>
                <c:formatCode>#,##0_);\(#,##0\)</c:formatCode>
                <c:ptCount val="38"/>
                <c:pt idx="0">
                  <c:v>33386</c:v>
                </c:pt>
                <c:pt idx="1">
                  <c:v>24027</c:v>
                </c:pt>
                <c:pt idx="2">
                  <c:v>8418</c:v>
                </c:pt>
                <c:pt idx="3">
                  <c:v>11968</c:v>
                </c:pt>
                <c:pt idx="4">
                  <c:v>37512</c:v>
                </c:pt>
                <c:pt idx="5">
                  <c:v>8437</c:v>
                </c:pt>
                <c:pt idx="6">
                  <c:v>8285</c:v>
                </c:pt>
                <c:pt idx="7">
                  <c:v>70042</c:v>
                </c:pt>
                <c:pt idx="8">
                  <c:v>16450</c:v>
                </c:pt>
                <c:pt idx="9">
                  <c:v>0</c:v>
                </c:pt>
                <c:pt idx="10">
                  <c:v>2767</c:v>
                </c:pt>
                <c:pt idx="11">
                  <c:v>3640</c:v>
                </c:pt>
                <c:pt idx="12">
                  <c:v>25784</c:v>
                </c:pt>
                <c:pt idx="13">
                  <c:v>1545</c:v>
                </c:pt>
                <c:pt idx="14">
                  <c:v>1818</c:v>
                </c:pt>
                <c:pt idx="15">
                  <c:v>7138</c:v>
                </c:pt>
                <c:pt idx="16">
                  <c:v>878</c:v>
                </c:pt>
                <c:pt idx="17">
                  <c:v>1063</c:v>
                </c:pt>
                <c:pt idx="18">
                  <c:v>1374</c:v>
                </c:pt>
                <c:pt idx="19">
                  <c:v>1567</c:v>
                </c:pt>
                <c:pt idx="20">
                  <c:v>5186</c:v>
                </c:pt>
                <c:pt idx="21">
                  <c:v>2530</c:v>
                </c:pt>
                <c:pt idx="22">
                  <c:v>129023</c:v>
                </c:pt>
                <c:pt idx="23">
                  <c:v>71298</c:v>
                </c:pt>
                <c:pt idx="24">
                  <c:v>1037</c:v>
                </c:pt>
                <c:pt idx="25">
                  <c:v>1046</c:v>
                </c:pt>
                <c:pt idx="26">
                  <c:v>26103</c:v>
                </c:pt>
                <c:pt idx="27">
                  <c:v>128783</c:v>
                </c:pt>
                <c:pt idx="28">
                  <c:v>2898</c:v>
                </c:pt>
                <c:pt idx="29">
                  <c:v>2731</c:v>
                </c:pt>
                <c:pt idx="30">
                  <c:v>227047</c:v>
                </c:pt>
                <c:pt idx="31">
                  <c:v>1058</c:v>
                </c:pt>
                <c:pt idx="32">
                  <c:v>1967</c:v>
                </c:pt>
                <c:pt idx="33">
                  <c:v>5277</c:v>
                </c:pt>
                <c:pt idx="34">
                  <c:v>0</c:v>
                </c:pt>
                <c:pt idx="35">
                  <c:v>1690</c:v>
                </c:pt>
                <c:pt idx="36">
                  <c:v>640</c:v>
                </c:pt>
                <c:pt idx="37">
                  <c:v>829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1313920"/>
        <c:axId val="145833984"/>
        <c:axId val="0"/>
      </c:bar3DChart>
      <c:catAx>
        <c:axId val="1513139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33984"/>
        <c:crosses val="autoZero"/>
        <c:auto val="1"/>
        <c:lblAlgn val="ctr"/>
        <c:lblOffset val="100"/>
        <c:noMultiLvlLbl val="0"/>
      </c:catAx>
      <c:valAx>
        <c:axId val="14583398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13139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BOGOR '!$C$9:$C$46</c:f>
              <c:numCache>
                <c:formatCode>#,##0_);\(#,##0\)</c:formatCode>
                <c:ptCount val="38"/>
                <c:pt idx="0">
                  <c:v>10348</c:v>
                </c:pt>
                <c:pt idx="1">
                  <c:v>4267</c:v>
                </c:pt>
                <c:pt idx="2">
                  <c:v>0</c:v>
                </c:pt>
                <c:pt idx="3">
                  <c:v>1352</c:v>
                </c:pt>
                <c:pt idx="4">
                  <c:v>19073</c:v>
                </c:pt>
                <c:pt idx="5">
                  <c:v>2140</c:v>
                </c:pt>
                <c:pt idx="6">
                  <c:v>2149</c:v>
                </c:pt>
                <c:pt idx="7">
                  <c:v>67382</c:v>
                </c:pt>
                <c:pt idx="8">
                  <c:v>11322</c:v>
                </c:pt>
                <c:pt idx="9">
                  <c:v>0</c:v>
                </c:pt>
                <c:pt idx="10">
                  <c:v>590</c:v>
                </c:pt>
                <c:pt idx="11">
                  <c:v>739</c:v>
                </c:pt>
                <c:pt idx="12">
                  <c:v>5846</c:v>
                </c:pt>
                <c:pt idx="13">
                  <c:v>712</c:v>
                </c:pt>
                <c:pt idx="14">
                  <c:v>590</c:v>
                </c:pt>
                <c:pt idx="15">
                  <c:v>3166</c:v>
                </c:pt>
                <c:pt idx="16">
                  <c:v>943</c:v>
                </c:pt>
                <c:pt idx="17">
                  <c:v>2484</c:v>
                </c:pt>
                <c:pt idx="18">
                  <c:v>378</c:v>
                </c:pt>
                <c:pt idx="19">
                  <c:v>506</c:v>
                </c:pt>
                <c:pt idx="20">
                  <c:v>2021</c:v>
                </c:pt>
                <c:pt idx="21">
                  <c:v>161</c:v>
                </c:pt>
                <c:pt idx="22">
                  <c:v>37336</c:v>
                </c:pt>
                <c:pt idx="23">
                  <c:v>17760</c:v>
                </c:pt>
                <c:pt idx="24">
                  <c:v>7244</c:v>
                </c:pt>
                <c:pt idx="25">
                  <c:v>213</c:v>
                </c:pt>
                <c:pt idx="26">
                  <c:v>15085</c:v>
                </c:pt>
                <c:pt idx="27">
                  <c:v>41483</c:v>
                </c:pt>
                <c:pt idx="28">
                  <c:v>821</c:v>
                </c:pt>
                <c:pt idx="29">
                  <c:v>2770</c:v>
                </c:pt>
                <c:pt idx="30">
                  <c:v>148589</c:v>
                </c:pt>
                <c:pt idx="31">
                  <c:v>2001</c:v>
                </c:pt>
                <c:pt idx="32">
                  <c:v>473</c:v>
                </c:pt>
                <c:pt idx="33">
                  <c:v>1130</c:v>
                </c:pt>
                <c:pt idx="34">
                  <c:v>0</c:v>
                </c:pt>
                <c:pt idx="35">
                  <c:v>0</c:v>
                </c:pt>
                <c:pt idx="36">
                  <c:v>195</c:v>
                </c:pt>
                <c:pt idx="37">
                  <c:v>568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51825920"/>
        <c:axId val="145881856"/>
        <c:axId val="0"/>
      </c:bar3DChart>
      <c:catAx>
        <c:axId val="1518259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81856"/>
        <c:crosses val="autoZero"/>
        <c:auto val="1"/>
        <c:lblAlgn val="ctr"/>
        <c:lblOffset val="100"/>
        <c:noMultiLvlLbl val="0"/>
      </c:catAx>
      <c:valAx>
        <c:axId val="14588185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518259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 SUKABUMI'!$C$9:$C$46</c:f>
              <c:numCache>
                <c:formatCode>#,##0_);\(#,##0\)</c:formatCode>
                <c:ptCount val="38"/>
                <c:pt idx="0">
                  <c:v>37052</c:v>
                </c:pt>
                <c:pt idx="1">
                  <c:v>28621</c:v>
                </c:pt>
                <c:pt idx="2">
                  <c:v>10012</c:v>
                </c:pt>
                <c:pt idx="3">
                  <c:v>8936</c:v>
                </c:pt>
                <c:pt idx="4">
                  <c:v>54446</c:v>
                </c:pt>
                <c:pt idx="5">
                  <c:v>9929</c:v>
                </c:pt>
                <c:pt idx="6">
                  <c:v>5877</c:v>
                </c:pt>
                <c:pt idx="7">
                  <c:v>88676</c:v>
                </c:pt>
                <c:pt idx="8">
                  <c:v>56631</c:v>
                </c:pt>
                <c:pt idx="9">
                  <c:v>0</c:v>
                </c:pt>
                <c:pt idx="10">
                  <c:v>1836</c:v>
                </c:pt>
                <c:pt idx="11">
                  <c:v>3683</c:v>
                </c:pt>
                <c:pt idx="12">
                  <c:v>18079</c:v>
                </c:pt>
                <c:pt idx="13">
                  <c:v>6333</c:v>
                </c:pt>
                <c:pt idx="14">
                  <c:v>2309</c:v>
                </c:pt>
                <c:pt idx="15">
                  <c:v>4969</c:v>
                </c:pt>
                <c:pt idx="16">
                  <c:v>1088</c:v>
                </c:pt>
                <c:pt idx="17">
                  <c:v>1814</c:v>
                </c:pt>
                <c:pt idx="18">
                  <c:v>1392</c:v>
                </c:pt>
                <c:pt idx="19">
                  <c:v>1704</c:v>
                </c:pt>
                <c:pt idx="20">
                  <c:v>2307</c:v>
                </c:pt>
                <c:pt idx="21">
                  <c:v>1879</c:v>
                </c:pt>
                <c:pt idx="22">
                  <c:v>135564</c:v>
                </c:pt>
                <c:pt idx="23">
                  <c:v>73560</c:v>
                </c:pt>
                <c:pt idx="24">
                  <c:v>908</c:v>
                </c:pt>
                <c:pt idx="25">
                  <c:v>820</c:v>
                </c:pt>
                <c:pt idx="26">
                  <c:v>9266</c:v>
                </c:pt>
                <c:pt idx="27">
                  <c:v>126289</c:v>
                </c:pt>
                <c:pt idx="28">
                  <c:v>5059</c:v>
                </c:pt>
                <c:pt idx="29">
                  <c:v>3479</c:v>
                </c:pt>
                <c:pt idx="30">
                  <c:v>264671</c:v>
                </c:pt>
                <c:pt idx="31">
                  <c:v>1497</c:v>
                </c:pt>
                <c:pt idx="32">
                  <c:v>2528</c:v>
                </c:pt>
                <c:pt idx="33">
                  <c:v>4209</c:v>
                </c:pt>
                <c:pt idx="34">
                  <c:v>0</c:v>
                </c:pt>
                <c:pt idx="35">
                  <c:v>545</c:v>
                </c:pt>
                <c:pt idx="36">
                  <c:v>1374</c:v>
                </c:pt>
                <c:pt idx="37">
                  <c:v>1076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6531840"/>
        <c:axId val="146454144"/>
        <c:axId val="0"/>
      </c:bar3DChart>
      <c:catAx>
        <c:axId val="1465318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454144"/>
        <c:crosses val="autoZero"/>
        <c:auto val="1"/>
        <c:lblAlgn val="ctr"/>
        <c:lblOffset val="100"/>
        <c:noMultiLvlLbl val="0"/>
      </c:catAx>
      <c:valAx>
        <c:axId val="14645414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65318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'KOTA SUKABUMI'!$C$9:$C$46</c:f>
              <c:numCache>
                <c:formatCode>#,##0_);\(#,##0\)</c:formatCode>
                <c:ptCount val="38"/>
                <c:pt idx="0">
                  <c:v>3378</c:v>
                </c:pt>
                <c:pt idx="1">
                  <c:v>3100</c:v>
                </c:pt>
                <c:pt idx="2">
                  <c:v>494</c:v>
                </c:pt>
                <c:pt idx="3">
                  <c:v>753</c:v>
                </c:pt>
                <c:pt idx="4">
                  <c:v>6027</c:v>
                </c:pt>
                <c:pt idx="5">
                  <c:v>911</c:v>
                </c:pt>
                <c:pt idx="6">
                  <c:v>793</c:v>
                </c:pt>
                <c:pt idx="7">
                  <c:v>22895</c:v>
                </c:pt>
                <c:pt idx="8">
                  <c:v>7535</c:v>
                </c:pt>
                <c:pt idx="9">
                  <c:v>0</c:v>
                </c:pt>
                <c:pt idx="10">
                  <c:v>313</c:v>
                </c:pt>
                <c:pt idx="11">
                  <c:v>130</c:v>
                </c:pt>
                <c:pt idx="12">
                  <c:v>2128</c:v>
                </c:pt>
                <c:pt idx="13">
                  <c:v>109</c:v>
                </c:pt>
                <c:pt idx="14">
                  <c:v>212</c:v>
                </c:pt>
                <c:pt idx="15">
                  <c:v>563</c:v>
                </c:pt>
                <c:pt idx="16">
                  <c:v>526</c:v>
                </c:pt>
                <c:pt idx="17">
                  <c:v>316</c:v>
                </c:pt>
                <c:pt idx="18">
                  <c:v>114</c:v>
                </c:pt>
                <c:pt idx="19">
                  <c:v>95</c:v>
                </c:pt>
                <c:pt idx="20">
                  <c:v>1875</c:v>
                </c:pt>
                <c:pt idx="21">
                  <c:v>150</c:v>
                </c:pt>
                <c:pt idx="22">
                  <c:v>20506</c:v>
                </c:pt>
                <c:pt idx="23">
                  <c:v>10092</c:v>
                </c:pt>
                <c:pt idx="24">
                  <c:v>503</c:v>
                </c:pt>
                <c:pt idx="25">
                  <c:v>73</c:v>
                </c:pt>
                <c:pt idx="26">
                  <c:v>3252</c:v>
                </c:pt>
                <c:pt idx="27">
                  <c:v>14364</c:v>
                </c:pt>
                <c:pt idx="28">
                  <c:v>200</c:v>
                </c:pt>
                <c:pt idx="29">
                  <c:v>1017</c:v>
                </c:pt>
                <c:pt idx="30">
                  <c:v>35353</c:v>
                </c:pt>
                <c:pt idx="31">
                  <c:v>247</c:v>
                </c:pt>
                <c:pt idx="32">
                  <c:v>617</c:v>
                </c:pt>
                <c:pt idx="33">
                  <c:v>319</c:v>
                </c:pt>
                <c:pt idx="34">
                  <c:v>0</c:v>
                </c:pt>
                <c:pt idx="35">
                  <c:v>85</c:v>
                </c:pt>
                <c:pt idx="36">
                  <c:v>38</c:v>
                </c:pt>
                <c:pt idx="37">
                  <c:v>109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147029504"/>
        <c:axId val="146780672"/>
        <c:axId val="0"/>
      </c:bar3DChart>
      <c:catAx>
        <c:axId val="1470295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80672"/>
        <c:crosses val="autoZero"/>
        <c:auto val="1"/>
        <c:lblAlgn val="ctr"/>
        <c:lblOffset val="100"/>
        <c:noMultiLvlLbl val="0"/>
      </c:catAx>
      <c:valAx>
        <c:axId val="14678067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470295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2">
              <a:lumMod val="50000"/>
            </a:schemeClr>
          </a:contourClr>
        </a:sp3d>
      </c:spPr>
    </c:backWall>
    <c:plotArea>
      <c:layout/>
      <c:bar3DChart>
        <c:barDir val="col"/>
        <c:grouping val="clustered"/>
        <c:varyColors val="1"/>
        <c:ser>
          <c:idx val="0"/>
          <c:order val="0"/>
          <c:invertIfNegative val="0"/>
          <c:val>
            <c:numRef>
              <c:f>'KAB.BOGOR '!$C$9:$C$46</c:f>
              <c:numCache>
                <c:formatCode>#,##0_);\(#,##0\)</c:formatCode>
                <c:ptCount val="38"/>
                <c:pt idx="0">
                  <c:v>46059</c:v>
                </c:pt>
                <c:pt idx="1">
                  <c:v>32876</c:v>
                </c:pt>
                <c:pt idx="2">
                  <c:v>0</c:v>
                </c:pt>
                <c:pt idx="3">
                  <c:v>11560</c:v>
                </c:pt>
                <c:pt idx="4">
                  <c:v>132446</c:v>
                </c:pt>
                <c:pt idx="5">
                  <c:v>14597</c:v>
                </c:pt>
                <c:pt idx="6">
                  <c:v>16101</c:v>
                </c:pt>
                <c:pt idx="7">
                  <c:v>213177</c:v>
                </c:pt>
                <c:pt idx="8">
                  <c:v>49929</c:v>
                </c:pt>
                <c:pt idx="9">
                  <c:v>0</c:v>
                </c:pt>
                <c:pt idx="10">
                  <c:v>2539</c:v>
                </c:pt>
                <c:pt idx="11">
                  <c:v>6027</c:v>
                </c:pt>
                <c:pt idx="12">
                  <c:v>21807</c:v>
                </c:pt>
                <c:pt idx="13">
                  <c:v>3042</c:v>
                </c:pt>
                <c:pt idx="14">
                  <c:v>2020</c:v>
                </c:pt>
                <c:pt idx="15">
                  <c:v>14169</c:v>
                </c:pt>
                <c:pt idx="16">
                  <c:v>5937</c:v>
                </c:pt>
                <c:pt idx="17">
                  <c:v>6464</c:v>
                </c:pt>
                <c:pt idx="18">
                  <c:v>2239</c:v>
                </c:pt>
                <c:pt idx="19">
                  <c:v>6984</c:v>
                </c:pt>
                <c:pt idx="20">
                  <c:v>5334</c:v>
                </c:pt>
                <c:pt idx="21">
                  <c:v>2145</c:v>
                </c:pt>
                <c:pt idx="22">
                  <c:v>225593</c:v>
                </c:pt>
                <c:pt idx="23">
                  <c:v>149556</c:v>
                </c:pt>
                <c:pt idx="24">
                  <c:v>12265</c:v>
                </c:pt>
                <c:pt idx="25">
                  <c:v>2694</c:v>
                </c:pt>
                <c:pt idx="26">
                  <c:v>27751</c:v>
                </c:pt>
                <c:pt idx="27">
                  <c:v>231368</c:v>
                </c:pt>
                <c:pt idx="28">
                  <c:v>9028</c:v>
                </c:pt>
                <c:pt idx="29">
                  <c:v>2987</c:v>
                </c:pt>
                <c:pt idx="30">
                  <c:v>558094</c:v>
                </c:pt>
                <c:pt idx="31">
                  <c:v>3248</c:v>
                </c:pt>
                <c:pt idx="32">
                  <c:v>2063</c:v>
                </c:pt>
                <c:pt idx="33">
                  <c:v>4166</c:v>
                </c:pt>
                <c:pt idx="34">
                  <c:v>0</c:v>
                </c:pt>
                <c:pt idx="35">
                  <c:v>0</c:v>
                </c:pt>
                <c:pt idx="36">
                  <c:v>1068</c:v>
                </c:pt>
                <c:pt idx="37">
                  <c:v>3172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gapDepth val="0"/>
        <c:shape val="box"/>
        <c:axId val="43069440"/>
        <c:axId val="43412864"/>
        <c:axId val="0"/>
      </c:bar3DChart>
      <c:catAx>
        <c:axId val="430694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12864"/>
        <c:crosses val="autoZero"/>
        <c:auto val="1"/>
        <c:lblAlgn val="ctr"/>
        <c:lblOffset val="100"/>
        <c:noMultiLvlLbl val="0"/>
      </c:catAx>
      <c:valAx>
        <c:axId val="43412864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43069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.xml"/><Relationship Id="rId6" Type="http://schemas.openxmlformats.org/officeDocument/2006/relationships/image" Target="../media/image7.sv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0.xml"/><Relationship Id="rId6" Type="http://schemas.openxmlformats.org/officeDocument/2006/relationships/image" Target="../media/image7.sv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1.xml"/><Relationship Id="rId6" Type="http://schemas.openxmlformats.org/officeDocument/2006/relationships/image" Target="../media/image7.sv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2.xml"/><Relationship Id="rId6" Type="http://schemas.openxmlformats.org/officeDocument/2006/relationships/image" Target="../media/image7.sv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3.xml"/><Relationship Id="rId6" Type="http://schemas.openxmlformats.org/officeDocument/2006/relationships/image" Target="../media/image7.sv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4.xml"/><Relationship Id="rId6" Type="http://schemas.openxmlformats.org/officeDocument/2006/relationships/image" Target="../media/image7.svg"/></Relationships>
</file>

<file path=xl/drawings/_rels/drawing1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5.xml"/><Relationship Id="rId6" Type="http://schemas.openxmlformats.org/officeDocument/2006/relationships/image" Target="../media/image7.svg"/></Relationships>
</file>

<file path=xl/drawings/_rels/drawing1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6.xml"/><Relationship Id="rId6" Type="http://schemas.openxmlformats.org/officeDocument/2006/relationships/image" Target="../media/image7.svg"/></Relationships>
</file>

<file path=xl/drawings/_rels/drawing1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7.xml"/><Relationship Id="rId6" Type="http://schemas.openxmlformats.org/officeDocument/2006/relationships/image" Target="../media/image7.svg"/></Relationships>
</file>

<file path=xl/drawings/_rels/drawing1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8.xml"/><Relationship Id="rId6" Type="http://schemas.openxmlformats.org/officeDocument/2006/relationships/image" Target="../media/image7.svg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19.xml"/><Relationship Id="rId6" Type="http://schemas.openxmlformats.org/officeDocument/2006/relationships/image" Target="../media/image7.sv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.xml"/><Relationship Id="rId6" Type="http://schemas.openxmlformats.org/officeDocument/2006/relationships/image" Target="../media/image7.svg"/></Relationships>
</file>

<file path=xl/drawings/_rels/drawing2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0.xml"/><Relationship Id="rId6" Type="http://schemas.openxmlformats.org/officeDocument/2006/relationships/image" Target="../media/image7.svg"/></Relationships>
</file>

<file path=xl/drawings/_rels/drawing2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1.xml"/><Relationship Id="rId6" Type="http://schemas.openxmlformats.org/officeDocument/2006/relationships/image" Target="../media/image7.svg"/></Relationships>
</file>

<file path=xl/drawings/_rels/drawing2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2.xml"/><Relationship Id="rId6" Type="http://schemas.openxmlformats.org/officeDocument/2006/relationships/image" Target="../media/image7.svg"/></Relationships>
</file>

<file path=xl/drawings/_rels/drawing2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3.xml"/><Relationship Id="rId6" Type="http://schemas.openxmlformats.org/officeDocument/2006/relationships/image" Target="../media/image7.svg"/></Relationships>
</file>

<file path=xl/drawings/_rels/drawing2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4.xml"/><Relationship Id="rId6" Type="http://schemas.openxmlformats.org/officeDocument/2006/relationships/image" Target="../media/image7.svg"/></Relationships>
</file>

<file path=xl/drawings/_rels/drawing2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5.xml"/><Relationship Id="rId6" Type="http://schemas.openxmlformats.org/officeDocument/2006/relationships/image" Target="../media/image7.svg"/></Relationships>
</file>

<file path=xl/drawings/_rels/drawing2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6.xml"/><Relationship Id="rId6" Type="http://schemas.openxmlformats.org/officeDocument/2006/relationships/image" Target="../media/image7.svg"/></Relationships>
</file>

<file path=xl/drawings/_rels/drawing2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3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27.xml"/><Relationship Id="rId6" Type="http://schemas.openxmlformats.org/officeDocument/2006/relationships/image" Target="../media/image7.sv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3.xml"/><Relationship Id="rId6" Type="http://schemas.openxmlformats.org/officeDocument/2006/relationships/image" Target="../media/image7.sv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4.xml"/><Relationship Id="rId6" Type="http://schemas.openxmlformats.org/officeDocument/2006/relationships/image" Target="../media/image7.sv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5.xml"/><Relationship Id="rId6" Type="http://schemas.openxmlformats.org/officeDocument/2006/relationships/image" Target="../media/image7.sv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6.xml"/><Relationship Id="rId6" Type="http://schemas.openxmlformats.org/officeDocument/2006/relationships/image" Target="../media/image7.svg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41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2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7.xml"/><Relationship Id="rId6" Type="http://schemas.openxmlformats.org/officeDocument/2006/relationships/image" Target="../media/image7.sv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39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40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8.xml"/><Relationship Id="rId6" Type="http://schemas.openxmlformats.org/officeDocument/2006/relationships/image" Target="../media/image7.svg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image" Target="../media/image19.svg"/><Relationship Id="rId26" Type="http://schemas.openxmlformats.org/officeDocument/2006/relationships/image" Target="../media/image20.png"/><Relationship Id="rId21" Type="http://schemas.openxmlformats.org/officeDocument/2006/relationships/image" Target="../media/image15.jpeg"/><Relationship Id="rId34" Type="http://schemas.openxmlformats.org/officeDocument/2006/relationships/image" Target="../media/image24.jpeg"/><Relationship Id="rId42" Type="http://schemas.openxmlformats.org/officeDocument/2006/relationships/image" Target="../media/image30.jpeg"/><Relationship Id="rId47" Type="http://schemas.openxmlformats.org/officeDocument/2006/relationships/image" Target="../media/image35.jpeg"/><Relationship Id="rId50" Type="http://schemas.openxmlformats.org/officeDocument/2006/relationships/image" Target="../media/image38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6" Type="http://schemas.openxmlformats.org/officeDocument/2006/relationships/image" Target="../media/image11.gif"/><Relationship Id="rId29" Type="http://schemas.openxmlformats.org/officeDocument/2006/relationships/image" Target="../media/image21.png"/><Relationship Id="rId11" Type="http://schemas.openxmlformats.org/officeDocument/2006/relationships/image" Target="../media/image7.png"/><Relationship Id="rId24" Type="http://schemas.openxmlformats.org/officeDocument/2006/relationships/image" Target="../media/image18.gif"/><Relationship Id="rId32" Type="http://schemas.openxmlformats.org/officeDocument/2006/relationships/image" Target="../media/image23.png"/><Relationship Id="rId37" Type="http://schemas.openxmlformats.org/officeDocument/2006/relationships/image" Target="../media/image27.jpeg"/><Relationship Id="rId40" Type="http://schemas.openxmlformats.org/officeDocument/2006/relationships/image" Target="../media/image41.svg"/><Relationship Id="rId45" Type="http://schemas.openxmlformats.org/officeDocument/2006/relationships/image" Target="../media/image33.gif"/><Relationship Id="rId5" Type="http://schemas.openxmlformats.org/officeDocument/2006/relationships/image" Target="../media/image3.png"/><Relationship Id="rId15" Type="http://schemas.openxmlformats.org/officeDocument/2006/relationships/image" Target="../media/image10.jpg"/><Relationship Id="rId23" Type="http://schemas.openxmlformats.org/officeDocument/2006/relationships/image" Target="../media/image17.jpeg"/><Relationship Id="rId28" Type="http://schemas.openxmlformats.org/officeDocument/2006/relationships/image" Target="../media/image29.svg"/><Relationship Id="rId36" Type="http://schemas.openxmlformats.org/officeDocument/2006/relationships/image" Target="../media/image26.png"/><Relationship Id="rId49" Type="http://schemas.openxmlformats.org/officeDocument/2006/relationships/image" Target="../media/image37.jpeg"/><Relationship Id="rId10" Type="http://schemas.openxmlformats.org/officeDocument/2006/relationships/image" Target="../media/image6.jpeg"/><Relationship Id="rId19" Type="http://schemas.openxmlformats.org/officeDocument/2006/relationships/image" Target="../media/image13.png"/><Relationship Id="rId31" Type="http://schemas.openxmlformats.org/officeDocument/2006/relationships/image" Target="../media/image32.svg"/><Relationship Id="rId44" Type="http://schemas.openxmlformats.org/officeDocument/2006/relationships/image" Target="../media/image32.png"/><Relationship Id="rId4" Type="http://schemas.openxmlformats.org/officeDocument/2006/relationships/image" Target="../media/image2.gif"/><Relationship Id="rId9" Type="http://schemas.openxmlformats.org/officeDocument/2006/relationships/image" Target="../media/image10.svg"/><Relationship Id="rId14" Type="http://schemas.openxmlformats.org/officeDocument/2006/relationships/image" Target="../media/image9.jpeg"/><Relationship Id="rId22" Type="http://schemas.openxmlformats.org/officeDocument/2006/relationships/image" Target="../media/image16.gif"/><Relationship Id="rId30" Type="http://schemas.openxmlformats.org/officeDocument/2006/relationships/image" Target="../media/image22.png"/><Relationship Id="rId35" Type="http://schemas.openxmlformats.org/officeDocument/2006/relationships/image" Target="../media/image25.jpeg"/><Relationship Id="rId43" Type="http://schemas.openxmlformats.org/officeDocument/2006/relationships/image" Target="../media/image31.jpeg"/><Relationship Id="rId48" Type="http://schemas.openxmlformats.org/officeDocument/2006/relationships/image" Target="../media/image36.jpeg"/><Relationship Id="rId8" Type="http://schemas.openxmlformats.org/officeDocument/2006/relationships/image" Target="../media/image5.png"/><Relationship Id="rId51" Type="http://schemas.openxmlformats.org/officeDocument/2006/relationships/image" Target="../media/image2.svg"/><Relationship Id="rId3" Type="http://schemas.openxmlformats.org/officeDocument/2006/relationships/image" Target="../media/image4.svg"/><Relationship Id="rId12" Type="http://schemas.openxmlformats.org/officeDocument/2006/relationships/image" Target="../media/image13.svg"/><Relationship Id="rId17" Type="http://schemas.openxmlformats.org/officeDocument/2006/relationships/image" Target="../media/image12.png"/><Relationship Id="rId25" Type="http://schemas.openxmlformats.org/officeDocument/2006/relationships/image" Target="../media/image19.jpeg"/><Relationship Id="rId33" Type="http://schemas.openxmlformats.org/officeDocument/2006/relationships/image" Target="../media/image34.svg"/><Relationship Id="rId38" Type="http://schemas.openxmlformats.org/officeDocument/2006/relationships/image" Target="../media/image28.png"/><Relationship Id="rId46" Type="http://schemas.openxmlformats.org/officeDocument/2006/relationships/image" Target="../media/image34.gif"/><Relationship Id="rId20" Type="http://schemas.openxmlformats.org/officeDocument/2006/relationships/image" Target="../media/image14.jpeg"/><Relationship Id="rId41" Type="http://schemas.openxmlformats.org/officeDocument/2006/relationships/image" Target="../media/image29.jpeg"/><Relationship Id="rId1" Type="http://schemas.openxmlformats.org/officeDocument/2006/relationships/chart" Target="../charts/chart9.xml"/><Relationship Id="rId6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173" name="Chart 172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174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176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178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179" name="Picture 178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180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184" name="Picture 183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185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187" name="Picture 186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188" name="Picture 187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191" name="Picture 190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193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194" name="Picture 193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95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96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99" name="Picture 198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200" name="Picture 199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201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203" name="Picture 202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205" name="Picture 204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206" name="Picture 205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209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212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214" name="Picture 213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215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216" name="Picture 215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217" name="Picture 216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218" name="Picture 217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219" name="Picture 218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220" name="Picture 219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221" name="Picture 220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223" name="Picture 222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47</xdr:row>
      <xdr:rowOff>98534</xdr:rowOff>
    </xdr:from>
    <xdr:to>
      <xdr:col>11</xdr:col>
      <xdr:colOff>546809</xdr:colOff>
      <xdr:row>49</xdr:row>
      <xdr:rowOff>111906</xdr:rowOff>
    </xdr:to>
    <xdr:pic>
      <xdr:nvPicPr>
        <xdr:cNvPr id="224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166625" y="90520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41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43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45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47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52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60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62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63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68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76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79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82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306073</xdr:colOff>
      <xdr:row>47</xdr:row>
      <xdr:rowOff>98534</xdr:rowOff>
    </xdr:from>
    <xdr:to>
      <xdr:col>11</xdr:col>
      <xdr:colOff>544257</xdr:colOff>
      <xdr:row>49</xdr:row>
      <xdr:rowOff>111906</xdr:rowOff>
    </xdr:to>
    <xdr:pic>
      <xdr:nvPicPr>
        <xdr:cNvPr id="91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315878" y="9191932"/>
          <a:ext cx="238184" cy="40032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8</xdr:row>
      <xdr:rowOff>76200</xdr:rowOff>
    </xdr:from>
    <xdr:to>
      <xdr:col>30</xdr:col>
      <xdr:colOff>480673</xdr:colOff>
      <xdr:row>48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47</xdr:row>
      <xdr:rowOff>176207</xdr:rowOff>
    </xdr:from>
    <xdr:to>
      <xdr:col>6</xdr:col>
      <xdr:colOff>593503</xdr:colOff>
      <xdr:row>49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47</xdr:row>
      <xdr:rowOff>128582</xdr:rowOff>
    </xdr:from>
    <xdr:to>
      <xdr:col>7</xdr:col>
      <xdr:colOff>381407</xdr:colOff>
      <xdr:row>49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47</xdr:row>
      <xdr:rowOff>157157</xdr:rowOff>
    </xdr:from>
    <xdr:to>
      <xdr:col>8</xdr:col>
      <xdr:colOff>165377</xdr:colOff>
      <xdr:row>49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47</xdr:row>
      <xdr:rowOff>138108</xdr:rowOff>
    </xdr:from>
    <xdr:to>
      <xdr:col>9</xdr:col>
      <xdr:colOff>270970</xdr:colOff>
      <xdr:row>49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47</xdr:row>
      <xdr:rowOff>157157</xdr:rowOff>
    </xdr:from>
    <xdr:to>
      <xdr:col>10</xdr:col>
      <xdr:colOff>59532</xdr:colOff>
      <xdr:row>49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47</xdr:row>
      <xdr:rowOff>185731</xdr:rowOff>
    </xdr:from>
    <xdr:to>
      <xdr:col>10</xdr:col>
      <xdr:colOff>400049</xdr:colOff>
      <xdr:row>49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47</xdr:row>
      <xdr:rowOff>118242</xdr:rowOff>
    </xdr:from>
    <xdr:to>
      <xdr:col>11</xdr:col>
      <xdr:colOff>195264</xdr:colOff>
      <xdr:row>49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47</xdr:row>
      <xdr:rowOff>130963</xdr:rowOff>
    </xdr:from>
    <xdr:to>
      <xdr:col>12</xdr:col>
      <xdr:colOff>333377</xdr:colOff>
      <xdr:row>49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47</xdr:row>
      <xdr:rowOff>130962</xdr:rowOff>
    </xdr:from>
    <xdr:to>
      <xdr:col>13</xdr:col>
      <xdr:colOff>158477</xdr:colOff>
      <xdr:row>49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47</xdr:row>
      <xdr:rowOff>154776</xdr:rowOff>
    </xdr:from>
    <xdr:to>
      <xdr:col>13</xdr:col>
      <xdr:colOff>523875</xdr:colOff>
      <xdr:row>49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47</xdr:row>
      <xdr:rowOff>154775</xdr:rowOff>
    </xdr:from>
    <xdr:to>
      <xdr:col>14</xdr:col>
      <xdr:colOff>261938</xdr:colOff>
      <xdr:row>49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47</xdr:row>
      <xdr:rowOff>166682</xdr:rowOff>
    </xdr:from>
    <xdr:to>
      <xdr:col>14</xdr:col>
      <xdr:colOff>595312</xdr:colOff>
      <xdr:row>49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47</xdr:row>
      <xdr:rowOff>168618</xdr:rowOff>
    </xdr:from>
    <xdr:to>
      <xdr:col>15</xdr:col>
      <xdr:colOff>404786</xdr:colOff>
      <xdr:row>49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47</xdr:row>
      <xdr:rowOff>178587</xdr:rowOff>
    </xdr:from>
    <xdr:to>
      <xdr:col>16</xdr:col>
      <xdr:colOff>130972</xdr:colOff>
      <xdr:row>49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48</xdr:row>
      <xdr:rowOff>4757</xdr:rowOff>
    </xdr:from>
    <xdr:to>
      <xdr:col>16</xdr:col>
      <xdr:colOff>583408</xdr:colOff>
      <xdr:row>49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47</xdr:row>
      <xdr:rowOff>170083</xdr:rowOff>
    </xdr:from>
    <xdr:to>
      <xdr:col>17</xdr:col>
      <xdr:colOff>338140</xdr:colOff>
      <xdr:row>49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48</xdr:row>
      <xdr:rowOff>4757</xdr:rowOff>
    </xdr:from>
    <xdr:to>
      <xdr:col>18</xdr:col>
      <xdr:colOff>147638</xdr:colOff>
      <xdr:row>49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47</xdr:row>
      <xdr:rowOff>182921</xdr:rowOff>
    </xdr:from>
    <xdr:to>
      <xdr:col>19</xdr:col>
      <xdr:colOff>287944</xdr:colOff>
      <xdr:row>49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48</xdr:row>
      <xdr:rowOff>35713</xdr:rowOff>
    </xdr:from>
    <xdr:to>
      <xdr:col>20</xdr:col>
      <xdr:colOff>69222</xdr:colOff>
      <xdr:row>49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47</xdr:row>
      <xdr:rowOff>133345</xdr:rowOff>
    </xdr:from>
    <xdr:to>
      <xdr:col>20</xdr:col>
      <xdr:colOff>435554</xdr:colOff>
      <xdr:row>49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47</xdr:row>
      <xdr:rowOff>157736</xdr:rowOff>
    </xdr:from>
    <xdr:to>
      <xdr:col>21</xdr:col>
      <xdr:colOff>222324</xdr:colOff>
      <xdr:row>49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47</xdr:row>
      <xdr:rowOff>144863</xdr:rowOff>
    </xdr:from>
    <xdr:to>
      <xdr:col>21</xdr:col>
      <xdr:colOff>603771</xdr:colOff>
      <xdr:row>49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47</xdr:row>
      <xdr:rowOff>154776</xdr:rowOff>
    </xdr:from>
    <xdr:to>
      <xdr:col>22</xdr:col>
      <xdr:colOff>387881</xdr:colOff>
      <xdr:row>49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47</xdr:row>
      <xdr:rowOff>133588</xdr:rowOff>
    </xdr:from>
    <xdr:to>
      <xdr:col>23</xdr:col>
      <xdr:colOff>120305</xdr:colOff>
      <xdr:row>49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47</xdr:row>
      <xdr:rowOff>135632</xdr:rowOff>
    </xdr:from>
    <xdr:to>
      <xdr:col>23</xdr:col>
      <xdr:colOff>534716</xdr:colOff>
      <xdr:row>49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47</xdr:row>
      <xdr:rowOff>142869</xdr:rowOff>
    </xdr:from>
    <xdr:to>
      <xdr:col>24</xdr:col>
      <xdr:colOff>300452</xdr:colOff>
      <xdr:row>49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47</xdr:row>
      <xdr:rowOff>143455</xdr:rowOff>
    </xdr:from>
    <xdr:to>
      <xdr:col>25</xdr:col>
      <xdr:colOff>458990</xdr:colOff>
      <xdr:row>49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47</xdr:row>
      <xdr:rowOff>122975</xdr:rowOff>
    </xdr:from>
    <xdr:to>
      <xdr:col>26</xdr:col>
      <xdr:colOff>210285</xdr:colOff>
      <xdr:row>49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47</xdr:row>
      <xdr:rowOff>126524</xdr:rowOff>
    </xdr:from>
    <xdr:to>
      <xdr:col>26</xdr:col>
      <xdr:colOff>600513</xdr:colOff>
      <xdr:row>49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47</xdr:row>
      <xdr:rowOff>131413</xdr:rowOff>
    </xdr:from>
    <xdr:to>
      <xdr:col>27</xdr:col>
      <xdr:colOff>369554</xdr:colOff>
      <xdr:row>49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47</xdr:row>
      <xdr:rowOff>136516</xdr:rowOff>
    </xdr:from>
    <xdr:to>
      <xdr:col>28</xdr:col>
      <xdr:colOff>182891</xdr:colOff>
      <xdr:row>49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47</xdr:row>
      <xdr:rowOff>136378</xdr:rowOff>
    </xdr:from>
    <xdr:to>
      <xdr:col>28</xdr:col>
      <xdr:colOff>557821</xdr:colOff>
      <xdr:row>49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47</xdr:row>
      <xdr:rowOff>156610</xdr:rowOff>
    </xdr:from>
    <xdr:to>
      <xdr:col>29</xdr:col>
      <xdr:colOff>297585</xdr:colOff>
      <xdr:row>49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47</xdr:row>
      <xdr:rowOff>134758</xdr:rowOff>
    </xdr:from>
    <xdr:to>
      <xdr:col>30</xdr:col>
      <xdr:colOff>82848</xdr:colOff>
      <xdr:row>49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47</xdr:row>
      <xdr:rowOff>176207</xdr:rowOff>
    </xdr:from>
    <xdr:to>
      <xdr:col>6</xdr:col>
      <xdr:colOff>586934</xdr:colOff>
      <xdr:row>49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47</xdr:row>
      <xdr:rowOff>167267</xdr:rowOff>
    </xdr:from>
    <xdr:to>
      <xdr:col>8</xdr:col>
      <xdr:colOff>523876</xdr:colOff>
      <xdr:row>49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47</xdr:row>
      <xdr:rowOff>157157</xdr:rowOff>
    </xdr:from>
    <xdr:to>
      <xdr:col>10</xdr:col>
      <xdr:colOff>79239</xdr:colOff>
      <xdr:row>49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47</xdr:row>
      <xdr:rowOff>131379</xdr:rowOff>
    </xdr:from>
    <xdr:to>
      <xdr:col>10</xdr:col>
      <xdr:colOff>419757</xdr:colOff>
      <xdr:row>49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47</xdr:row>
      <xdr:rowOff>130963</xdr:rowOff>
    </xdr:from>
    <xdr:to>
      <xdr:col>12</xdr:col>
      <xdr:colOff>353084</xdr:colOff>
      <xdr:row>49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47</xdr:row>
      <xdr:rowOff>154776</xdr:rowOff>
    </xdr:from>
    <xdr:to>
      <xdr:col>13</xdr:col>
      <xdr:colOff>550151</xdr:colOff>
      <xdr:row>49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47</xdr:row>
      <xdr:rowOff>154775</xdr:rowOff>
    </xdr:from>
    <xdr:to>
      <xdr:col>14</xdr:col>
      <xdr:colOff>270971</xdr:colOff>
      <xdr:row>49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47</xdr:row>
      <xdr:rowOff>166682</xdr:rowOff>
    </xdr:from>
    <xdr:to>
      <xdr:col>15</xdr:col>
      <xdr:colOff>25045</xdr:colOff>
      <xdr:row>49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47</xdr:row>
      <xdr:rowOff>168618</xdr:rowOff>
    </xdr:from>
    <xdr:to>
      <xdr:col>15</xdr:col>
      <xdr:colOff>433526</xdr:colOff>
      <xdr:row>49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47</xdr:row>
      <xdr:rowOff>178587</xdr:rowOff>
    </xdr:from>
    <xdr:to>
      <xdr:col>16</xdr:col>
      <xdr:colOff>190093</xdr:colOff>
      <xdr:row>49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48</xdr:row>
      <xdr:rowOff>4757</xdr:rowOff>
    </xdr:from>
    <xdr:to>
      <xdr:col>17</xdr:col>
      <xdr:colOff>9035</xdr:colOff>
      <xdr:row>49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47</xdr:row>
      <xdr:rowOff>170083</xdr:rowOff>
    </xdr:from>
    <xdr:to>
      <xdr:col>17</xdr:col>
      <xdr:colOff>361543</xdr:colOff>
      <xdr:row>49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47</xdr:row>
      <xdr:rowOff>166417</xdr:rowOff>
    </xdr:from>
    <xdr:to>
      <xdr:col>18</xdr:col>
      <xdr:colOff>165854</xdr:colOff>
      <xdr:row>49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47</xdr:row>
      <xdr:rowOff>166588</xdr:rowOff>
    </xdr:from>
    <xdr:to>
      <xdr:col>18</xdr:col>
      <xdr:colOff>503417</xdr:colOff>
      <xdr:row>49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47</xdr:row>
      <xdr:rowOff>127456</xdr:rowOff>
    </xdr:from>
    <xdr:to>
      <xdr:col>25</xdr:col>
      <xdr:colOff>61167</xdr:colOff>
      <xdr:row>49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47</xdr:row>
      <xdr:rowOff>98534</xdr:rowOff>
    </xdr:from>
    <xdr:to>
      <xdr:col>11</xdr:col>
      <xdr:colOff>560885</xdr:colOff>
      <xdr:row>49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17071</xdr:colOff>
      <xdr:row>5</xdr:row>
      <xdr:rowOff>76200</xdr:rowOff>
    </xdr:from>
    <xdr:to>
      <xdr:col>29</xdr:col>
      <xdr:colOff>480673</xdr:colOff>
      <xdr:row>45</xdr:row>
      <xdr:rowOff>28575</xdr:rowOff>
    </xdr:to>
    <xdr:graphicFrame macro="">
      <xdr:nvGraphicFramePr>
        <xdr:cNvPr id="155" name="Chart 154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242889</xdr:colOff>
      <xdr:row>44</xdr:row>
      <xdr:rowOff>176207</xdr:rowOff>
    </xdr:from>
    <xdr:to>
      <xdr:col>5</xdr:col>
      <xdr:colOff>593503</xdr:colOff>
      <xdr:row>46</xdr:row>
      <xdr:rowOff>80957</xdr:rowOff>
    </xdr:to>
    <xdr:pic>
      <xdr:nvPicPr>
        <xdr:cNvPr id="156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0952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39251</xdr:colOff>
      <xdr:row>44</xdr:row>
      <xdr:rowOff>128582</xdr:rowOff>
    </xdr:from>
    <xdr:to>
      <xdr:col>6</xdr:col>
      <xdr:colOff>381407</xdr:colOff>
      <xdr:row>46</xdr:row>
      <xdr:rowOff>61907</xdr:rowOff>
    </xdr:to>
    <xdr:pic>
      <xdr:nvPicPr>
        <xdr:cNvPr id="157" name="Picture 156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544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422550</xdr:colOff>
      <xdr:row>44</xdr:row>
      <xdr:rowOff>157157</xdr:rowOff>
    </xdr:from>
    <xdr:to>
      <xdr:col>7</xdr:col>
      <xdr:colOff>165377</xdr:colOff>
      <xdr:row>46</xdr:row>
      <xdr:rowOff>90482</xdr:rowOff>
    </xdr:to>
    <xdr:pic>
      <xdr:nvPicPr>
        <xdr:cNvPr id="158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93843" y="8539157"/>
          <a:ext cx="353741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213611</xdr:colOff>
      <xdr:row>44</xdr:row>
      <xdr:rowOff>167267</xdr:rowOff>
    </xdr:from>
    <xdr:to>
      <xdr:col>7</xdr:col>
      <xdr:colOff>523876</xdr:colOff>
      <xdr:row>46</xdr:row>
      <xdr:rowOff>90482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111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10100</xdr:colOff>
      <xdr:row>44</xdr:row>
      <xdr:rowOff>138108</xdr:rowOff>
    </xdr:from>
    <xdr:to>
      <xdr:col>8</xdr:col>
      <xdr:colOff>270970</xdr:colOff>
      <xdr:row>46</xdr:row>
      <xdr:rowOff>71432</xdr:rowOff>
    </xdr:to>
    <xdr:pic>
      <xdr:nvPicPr>
        <xdr:cNvPr id="160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403221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335757</xdr:colOff>
      <xdr:row>44</xdr:row>
      <xdr:rowOff>157157</xdr:rowOff>
    </xdr:from>
    <xdr:to>
      <xdr:col>9</xdr:col>
      <xdr:colOff>59532</xdr:colOff>
      <xdr:row>46</xdr:row>
      <xdr:rowOff>52382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476" y="8539157"/>
          <a:ext cx="33099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190500</xdr:colOff>
      <xdr:row>44</xdr:row>
      <xdr:rowOff>185731</xdr:rowOff>
    </xdr:from>
    <xdr:to>
      <xdr:col>9</xdr:col>
      <xdr:colOff>400049</xdr:colOff>
      <xdr:row>46</xdr:row>
      <xdr:rowOff>61904</xdr:rowOff>
    </xdr:to>
    <xdr:pic>
      <xdr:nvPicPr>
        <xdr:cNvPr id="162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67438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531313</xdr:colOff>
      <xdr:row>44</xdr:row>
      <xdr:rowOff>118242</xdr:rowOff>
    </xdr:from>
    <xdr:to>
      <xdr:col>10</xdr:col>
      <xdr:colOff>195264</xdr:colOff>
      <xdr:row>46</xdr:row>
      <xdr:rowOff>90482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5347" y="8500242"/>
          <a:ext cx="274865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59533</xdr:colOff>
      <xdr:row>44</xdr:row>
      <xdr:rowOff>130963</xdr:rowOff>
    </xdr:from>
    <xdr:to>
      <xdr:col>11</xdr:col>
      <xdr:colOff>333377</xdr:colOff>
      <xdr:row>46</xdr:row>
      <xdr:rowOff>83338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432322</xdr:colOff>
      <xdr:row>44</xdr:row>
      <xdr:rowOff>130962</xdr:rowOff>
    </xdr:from>
    <xdr:to>
      <xdr:col>12</xdr:col>
      <xdr:colOff>158477</xdr:colOff>
      <xdr:row>46</xdr:row>
      <xdr:rowOff>166681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84" y="8512962"/>
          <a:ext cx="337069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188849</xdr:colOff>
      <xdr:row>44</xdr:row>
      <xdr:rowOff>154776</xdr:rowOff>
    </xdr:from>
    <xdr:to>
      <xdr:col>12</xdr:col>
      <xdr:colOff>523875</xdr:colOff>
      <xdr:row>46</xdr:row>
      <xdr:rowOff>83338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443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11907</xdr:colOff>
      <xdr:row>44</xdr:row>
      <xdr:rowOff>154775</xdr:rowOff>
    </xdr:from>
    <xdr:to>
      <xdr:col>13</xdr:col>
      <xdr:colOff>261938</xdr:colOff>
      <xdr:row>46</xdr:row>
      <xdr:rowOff>107152</xdr:rowOff>
    </xdr:to>
    <xdr:pic>
      <xdr:nvPicPr>
        <xdr:cNvPr id="167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17720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381002</xdr:colOff>
      <xdr:row>44</xdr:row>
      <xdr:rowOff>166682</xdr:rowOff>
    </xdr:from>
    <xdr:to>
      <xdr:col>13</xdr:col>
      <xdr:colOff>595312</xdr:colOff>
      <xdr:row>46</xdr:row>
      <xdr:rowOff>130964</xdr:rowOff>
    </xdr:to>
    <xdr:pic>
      <xdr:nvPicPr>
        <xdr:cNvPr id="168" name="Picture 167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815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130970</xdr:colOff>
      <xdr:row>44</xdr:row>
      <xdr:rowOff>168618</xdr:rowOff>
    </xdr:from>
    <xdr:to>
      <xdr:col>14</xdr:col>
      <xdr:colOff>404786</xdr:colOff>
      <xdr:row>46</xdr:row>
      <xdr:rowOff>76401</xdr:rowOff>
    </xdr:to>
    <xdr:pic>
      <xdr:nvPicPr>
        <xdr:cNvPr id="169" name="Picture 168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4001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500064</xdr:colOff>
      <xdr:row>44</xdr:row>
      <xdr:rowOff>178587</xdr:rowOff>
    </xdr:from>
    <xdr:to>
      <xdr:col>15</xdr:col>
      <xdr:colOff>130972</xdr:colOff>
      <xdr:row>46</xdr:row>
      <xdr:rowOff>95244</xdr:rowOff>
    </xdr:to>
    <xdr:pic>
      <xdr:nvPicPr>
        <xdr:cNvPr id="170" name="Picture 169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3095" y="8560587"/>
          <a:ext cx="238127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261938</xdr:colOff>
      <xdr:row>45</xdr:row>
      <xdr:rowOff>4757</xdr:rowOff>
    </xdr:from>
    <xdr:to>
      <xdr:col>15</xdr:col>
      <xdr:colOff>583408</xdr:colOff>
      <xdr:row>46</xdr:row>
      <xdr:rowOff>71432</xdr:rowOff>
    </xdr:to>
    <xdr:pic>
      <xdr:nvPicPr>
        <xdr:cNvPr id="171" name="Picture 170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188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71440</xdr:colOff>
      <xdr:row>44</xdr:row>
      <xdr:rowOff>170083</xdr:rowOff>
    </xdr:from>
    <xdr:to>
      <xdr:col>16</xdr:col>
      <xdr:colOff>338140</xdr:colOff>
      <xdr:row>46</xdr:row>
      <xdr:rowOff>71432</xdr:rowOff>
    </xdr:to>
    <xdr:pic>
      <xdr:nvPicPr>
        <xdr:cNvPr id="172" name="Picture 171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8909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423864</xdr:colOff>
      <xdr:row>45</xdr:row>
      <xdr:rowOff>4757</xdr:rowOff>
    </xdr:from>
    <xdr:to>
      <xdr:col>17</xdr:col>
      <xdr:colOff>147638</xdr:colOff>
      <xdr:row>46</xdr:row>
      <xdr:rowOff>61907</xdr:rowOff>
    </xdr:to>
    <xdr:pic>
      <xdr:nvPicPr>
        <xdr:cNvPr id="173" name="Picture 172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333" y="8577257"/>
          <a:ext cx="330993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19984</xdr:colOff>
      <xdr:row>44</xdr:row>
      <xdr:rowOff>182921</xdr:rowOff>
    </xdr:from>
    <xdr:to>
      <xdr:col>18</xdr:col>
      <xdr:colOff>287944</xdr:colOff>
      <xdr:row>46</xdr:row>
      <xdr:rowOff>40908</xdr:rowOff>
    </xdr:to>
    <xdr:pic>
      <xdr:nvPicPr>
        <xdr:cNvPr id="175" name="Picture 174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243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387916</xdr:colOff>
      <xdr:row>45</xdr:row>
      <xdr:rowOff>35713</xdr:rowOff>
    </xdr:from>
    <xdr:to>
      <xdr:col>19</xdr:col>
      <xdr:colOff>69222</xdr:colOff>
      <xdr:row>46</xdr:row>
      <xdr:rowOff>26188</xdr:rowOff>
    </xdr:to>
    <xdr:pic>
      <xdr:nvPicPr>
        <xdr:cNvPr id="176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90175" y="8608213"/>
          <a:ext cx="292219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159136</xdr:colOff>
      <xdr:row>44</xdr:row>
      <xdr:rowOff>133345</xdr:rowOff>
    </xdr:from>
    <xdr:to>
      <xdr:col>19</xdr:col>
      <xdr:colOff>435554</xdr:colOff>
      <xdr:row>46</xdr:row>
      <xdr:rowOff>56962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308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547402</xdr:colOff>
      <xdr:row>44</xdr:row>
      <xdr:rowOff>157736</xdr:rowOff>
    </xdr:from>
    <xdr:to>
      <xdr:col>20</xdr:col>
      <xdr:colOff>222324</xdr:colOff>
      <xdr:row>46</xdr:row>
      <xdr:rowOff>61330</xdr:rowOff>
    </xdr:to>
    <xdr:pic>
      <xdr:nvPicPr>
        <xdr:cNvPr id="178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60574" y="8539736"/>
          <a:ext cx="285836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295937</xdr:colOff>
      <xdr:row>44</xdr:row>
      <xdr:rowOff>144863</xdr:rowOff>
    </xdr:from>
    <xdr:to>
      <xdr:col>20</xdr:col>
      <xdr:colOff>603771</xdr:colOff>
      <xdr:row>46</xdr:row>
      <xdr:rowOff>74200</xdr:rowOff>
    </xdr:to>
    <xdr:pic>
      <xdr:nvPicPr>
        <xdr:cNvPr id="179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3020023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72067</xdr:colOff>
      <xdr:row>44</xdr:row>
      <xdr:rowOff>154776</xdr:rowOff>
    </xdr:from>
    <xdr:to>
      <xdr:col>21</xdr:col>
      <xdr:colOff>387881</xdr:colOff>
      <xdr:row>46</xdr:row>
      <xdr:rowOff>50001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7067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499903</xdr:colOff>
      <xdr:row>44</xdr:row>
      <xdr:rowOff>133588</xdr:rowOff>
    </xdr:from>
    <xdr:to>
      <xdr:col>22</xdr:col>
      <xdr:colOff>120305</xdr:colOff>
      <xdr:row>46</xdr:row>
      <xdr:rowOff>80482</xdr:rowOff>
    </xdr:to>
    <xdr:pic>
      <xdr:nvPicPr>
        <xdr:cNvPr id="181" name="Picture 180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34903" y="8515588"/>
          <a:ext cx="231316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236488</xdr:colOff>
      <xdr:row>44</xdr:row>
      <xdr:rowOff>135632</xdr:rowOff>
    </xdr:from>
    <xdr:to>
      <xdr:col>22</xdr:col>
      <xdr:colOff>534716</xdr:colOff>
      <xdr:row>46</xdr:row>
      <xdr:rowOff>62480</xdr:rowOff>
    </xdr:to>
    <xdr:pic>
      <xdr:nvPicPr>
        <xdr:cNvPr id="182" name="Picture 181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2402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11007</xdr:colOff>
      <xdr:row>44</xdr:row>
      <xdr:rowOff>142869</xdr:rowOff>
    </xdr:from>
    <xdr:to>
      <xdr:col>23</xdr:col>
      <xdr:colOff>300452</xdr:colOff>
      <xdr:row>46</xdr:row>
      <xdr:rowOff>47619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835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158665</xdr:colOff>
      <xdr:row>44</xdr:row>
      <xdr:rowOff>143455</xdr:rowOff>
    </xdr:from>
    <xdr:to>
      <xdr:col>24</xdr:col>
      <xdr:colOff>458990</xdr:colOff>
      <xdr:row>46</xdr:row>
      <xdr:rowOff>32748</xdr:rowOff>
    </xdr:to>
    <xdr:pic>
      <xdr:nvPicPr>
        <xdr:cNvPr id="185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326406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561141</xdr:colOff>
      <xdr:row>44</xdr:row>
      <xdr:rowOff>122975</xdr:rowOff>
    </xdr:from>
    <xdr:to>
      <xdr:col>25</xdr:col>
      <xdr:colOff>210285</xdr:colOff>
      <xdr:row>46</xdr:row>
      <xdr:rowOff>29416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8882" y="8504975"/>
          <a:ext cx="260058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323418</xdr:colOff>
      <xdr:row>44</xdr:row>
      <xdr:rowOff>126524</xdr:rowOff>
    </xdr:from>
    <xdr:to>
      <xdr:col>25</xdr:col>
      <xdr:colOff>600513</xdr:colOff>
      <xdr:row>46</xdr:row>
      <xdr:rowOff>74851</xdr:rowOff>
    </xdr:to>
    <xdr:pic>
      <xdr:nvPicPr>
        <xdr:cNvPr id="187" name="Picture 186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0207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105022</xdr:colOff>
      <xdr:row>44</xdr:row>
      <xdr:rowOff>131413</xdr:rowOff>
    </xdr:from>
    <xdr:to>
      <xdr:col>26</xdr:col>
      <xdr:colOff>369554</xdr:colOff>
      <xdr:row>46</xdr:row>
      <xdr:rowOff>76086</xdr:rowOff>
    </xdr:to>
    <xdr:pic>
      <xdr:nvPicPr>
        <xdr:cNvPr id="188" name="Picture 187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4591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431772</xdr:colOff>
      <xdr:row>44</xdr:row>
      <xdr:rowOff>136516</xdr:rowOff>
    </xdr:from>
    <xdr:to>
      <xdr:col>27</xdr:col>
      <xdr:colOff>182891</xdr:colOff>
      <xdr:row>46</xdr:row>
      <xdr:rowOff>81188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1341" y="8518516"/>
          <a:ext cx="362033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225067</xdr:colOff>
      <xdr:row>44</xdr:row>
      <xdr:rowOff>136378</xdr:rowOff>
    </xdr:from>
    <xdr:to>
      <xdr:col>27</xdr:col>
      <xdr:colOff>557821</xdr:colOff>
      <xdr:row>46</xdr:row>
      <xdr:rowOff>88131</xdr:rowOff>
    </xdr:to>
    <xdr:pic>
      <xdr:nvPicPr>
        <xdr:cNvPr id="190" name="Picture 189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5550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38227</xdr:colOff>
      <xdr:row>44</xdr:row>
      <xdr:rowOff>156610</xdr:rowOff>
    </xdr:from>
    <xdr:to>
      <xdr:col>28</xdr:col>
      <xdr:colOff>297585</xdr:colOff>
      <xdr:row>46</xdr:row>
      <xdr:rowOff>64496</xdr:rowOff>
    </xdr:to>
    <xdr:pic>
      <xdr:nvPicPr>
        <xdr:cNvPr id="191" name="Picture 190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49624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393590</xdr:colOff>
      <xdr:row>44</xdr:row>
      <xdr:rowOff>134758</xdr:rowOff>
    </xdr:from>
    <xdr:to>
      <xdr:col>29</xdr:col>
      <xdr:colOff>82848</xdr:colOff>
      <xdr:row>46</xdr:row>
      <xdr:rowOff>59133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4987" y="8516758"/>
          <a:ext cx="300171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5</xdr:col>
      <xdr:colOff>236320</xdr:colOff>
      <xdr:row>44</xdr:row>
      <xdr:rowOff>176207</xdr:rowOff>
    </xdr:from>
    <xdr:to>
      <xdr:col>5</xdr:col>
      <xdr:colOff>586934</xdr:colOff>
      <xdr:row>46</xdr:row>
      <xdr:rowOff>80957</xdr:rowOff>
    </xdr:to>
    <xdr:pic>
      <xdr:nvPicPr>
        <xdr:cNvPr id="19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6699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213611</xdr:colOff>
      <xdr:row>44</xdr:row>
      <xdr:rowOff>167267</xdr:rowOff>
    </xdr:from>
    <xdr:to>
      <xdr:col>7</xdr:col>
      <xdr:colOff>523876</xdr:colOff>
      <xdr:row>46</xdr:row>
      <xdr:rowOff>90482</xdr:rowOff>
    </xdr:to>
    <xdr:pic>
      <xdr:nvPicPr>
        <xdr:cNvPr id="197" name="Picture 196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818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355464</xdr:colOff>
      <xdr:row>44</xdr:row>
      <xdr:rowOff>157157</xdr:rowOff>
    </xdr:from>
    <xdr:to>
      <xdr:col>9</xdr:col>
      <xdr:colOff>79239</xdr:colOff>
      <xdr:row>46</xdr:row>
      <xdr:rowOff>52382</xdr:rowOff>
    </xdr:to>
    <xdr:pic>
      <xdr:nvPicPr>
        <xdr:cNvPr id="199" name="Picture 198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8585" y="8539157"/>
          <a:ext cx="334688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165921</xdr:colOff>
      <xdr:row>44</xdr:row>
      <xdr:rowOff>131379</xdr:rowOff>
    </xdr:from>
    <xdr:to>
      <xdr:col>9</xdr:col>
      <xdr:colOff>419757</xdr:colOff>
      <xdr:row>46</xdr:row>
      <xdr:rowOff>61904</xdr:rowOff>
    </xdr:to>
    <xdr:pic>
      <xdr:nvPicPr>
        <xdr:cNvPr id="200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69955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79240</xdr:colOff>
      <xdr:row>44</xdr:row>
      <xdr:rowOff>130963</xdr:rowOff>
    </xdr:from>
    <xdr:to>
      <xdr:col>11</xdr:col>
      <xdr:colOff>353084</xdr:colOff>
      <xdr:row>46</xdr:row>
      <xdr:rowOff>83338</xdr:rowOff>
    </xdr:to>
    <xdr:pic>
      <xdr:nvPicPr>
        <xdr:cNvPr id="202" name="Picture 201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102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215125</xdr:colOff>
      <xdr:row>44</xdr:row>
      <xdr:rowOff>154776</xdr:rowOff>
    </xdr:from>
    <xdr:to>
      <xdr:col>12</xdr:col>
      <xdr:colOff>550151</xdr:colOff>
      <xdr:row>46</xdr:row>
      <xdr:rowOff>83338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901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17245</xdr:colOff>
      <xdr:row>44</xdr:row>
      <xdr:rowOff>154775</xdr:rowOff>
    </xdr:from>
    <xdr:to>
      <xdr:col>13</xdr:col>
      <xdr:colOff>270971</xdr:colOff>
      <xdr:row>46</xdr:row>
      <xdr:rowOff>107152</xdr:rowOff>
    </xdr:to>
    <xdr:pic>
      <xdr:nvPicPr>
        <xdr:cNvPr id="205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64935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421648</xdr:colOff>
      <xdr:row>44</xdr:row>
      <xdr:rowOff>166682</xdr:rowOff>
    </xdr:from>
    <xdr:to>
      <xdr:col>14</xdr:col>
      <xdr:colOff>25045</xdr:colOff>
      <xdr:row>46</xdr:row>
      <xdr:rowOff>130964</xdr:rowOff>
    </xdr:to>
    <xdr:pic>
      <xdr:nvPicPr>
        <xdr:cNvPr id="206" name="Picture 205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338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159710</xdr:colOff>
      <xdr:row>44</xdr:row>
      <xdr:rowOff>168618</xdr:rowOff>
    </xdr:from>
    <xdr:to>
      <xdr:col>14</xdr:col>
      <xdr:colOff>433526</xdr:colOff>
      <xdr:row>46</xdr:row>
      <xdr:rowOff>76401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18313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559185</xdr:colOff>
      <xdr:row>44</xdr:row>
      <xdr:rowOff>178587</xdr:rowOff>
    </xdr:from>
    <xdr:to>
      <xdr:col>15</xdr:col>
      <xdr:colOff>190093</xdr:colOff>
      <xdr:row>46</xdr:row>
      <xdr:rowOff>95244</xdr:rowOff>
    </xdr:to>
    <xdr:pic>
      <xdr:nvPicPr>
        <xdr:cNvPr id="208" name="Picture 207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7788" y="8560587"/>
          <a:ext cx="241822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298479</xdr:colOff>
      <xdr:row>45</xdr:row>
      <xdr:rowOff>4757</xdr:rowOff>
    </xdr:from>
    <xdr:to>
      <xdr:col>16</xdr:col>
      <xdr:colOff>9035</xdr:colOff>
      <xdr:row>46</xdr:row>
      <xdr:rowOff>71432</xdr:rowOff>
    </xdr:to>
    <xdr:pic>
      <xdr:nvPicPr>
        <xdr:cNvPr id="209" name="Picture 208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996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94843</xdr:colOff>
      <xdr:row>44</xdr:row>
      <xdr:rowOff>170083</xdr:rowOff>
    </xdr:from>
    <xdr:to>
      <xdr:col>16</xdr:col>
      <xdr:colOff>361543</xdr:colOff>
      <xdr:row>46</xdr:row>
      <xdr:rowOff>71432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5274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428641</xdr:colOff>
      <xdr:row>44</xdr:row>
      <xdr:rowOff>166417</xdr:rowOff>
    </xdr:from>
    <xdr:to>
      <xdr:col>17</xdr:col>
      <xdr:colOff>165854</xdr:colOff>
      <xdr:row>46</xdr:row>
      <xdr:rowOff>85397</xdr:rowOff>
    </xdr:to>
    <xdr:pic>
      <xdr:nvPicPr>
        <xdr:cNvPr id="211" name="Picture 210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9072" y="8548417"/>
          <a:ext cx="348127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237902</xdr:colOff>
      <xdr:row>44</xdr:row>
      <xdr:rowOff>166588</xdr:rowOff>
    </xdr:from>
    <xdr:to>
      <xdr:col>17</xdr:col>
      <xdr:colOff>503417</xdr:colOff>
      <xdr:row>46</xdr:row>
      <xdr:rowOff>71527</xdr:rowOff>
    </xdr:to>
    <xdr:pic>
      <xdr:nvPicPr>
        <xdr:cNvPr id="212" name="Picture 211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924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386828</xdr:colOff>
      <xdr:row>44</xdr:row>
      <xdr:rowOff>127456</xdr:rowOff>
    </xdr:from>
    <xdr:to>
      <xdr:col>24</xdr:col>
      <xdr:colOff>61167</xdr:colOff>
      <xdr:row>46</xdr:row>
      <xdr:rowOff>20175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3656" y="8509456"/>
          <a:ext cx="285252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322701</xdr:colOff>
      <xdr:row>44</xdr:row>
      <xdr:rowOff>98534</xdr:rowOff>
    </xdr:from>
    <xdr:to>
      <xdr:col>10</xdr:col>
      <xdr:colOff>560885</xdr:colOff>
      <xdr:row>46</xdr:row>
      <xdr:rowOff>111906</xdr:rowOff>
    </xdr:to>
    <xdr:pic>
      <xdr:nvPicPr>
        <xdr:cNvPr id="78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37649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41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43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45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47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52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60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62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63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68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71" name="Picture 70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73" name="Picture 72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76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77" name="Picture 76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79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82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91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989456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308625</xdr:colOff>
      <xdr:row>46</xdr:row>
      <xdr:rowOff>98534</xdr:rowOff>
    </xdr:from>
    <xdr:to>
      <xdr:col>11</xdr:col>
      <xdr:colOff>546809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547625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116" name="Chart 115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117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119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121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123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128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130" name="Picture 129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131" name="Picture 130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133" name="Picture 132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134" name="Picture 133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135" name="Picture 134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136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137" name="Picture 136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38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39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40" name="Picture 139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41" name="Picture 140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42" name="Picture 141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43" name="Picture 142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44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45" name="Picture 144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46" name="Picture 145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47" name="Picture 146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48" name="Picture 147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49" name="Picture 148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50" name="Picture 149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51" name="Picture 150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52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53" name="Picture 152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54" name="Picture 153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55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56" name="Picture 155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57" name="Picture 156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58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60" name="Picture 159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61" name="Picture 160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63" name="Picture 162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64" name="Picture 163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66" name="Picture 165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313427</xdr:colOff>
      <xdr:row>46</xdr:row>
      <xdr:rowOff>98534</xdr:rowOff>
    </xdr:from>
    <xdr:to>
      <xdr:col>11</xdr:col>
      <xdr:colOff>551611</xdr:colOff>
      <xdr:row>48</xdr:row>
      <xdr:rowOff>111906</xdr:rowOff>
    </xdr:to>
    <xdr:pic>
      <xdr:nvPicPr>
        <xdr:cNvPr id="167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7238662" y="8861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17071</xdr:colOff>
      <xdr:row>7</xdr:row>
      <xdr:rowOff>76200</xdr:rowOff>
    </xdr:from>
    <xdr:to>
      <xdr:col>30</xdr:col>
      <xdr:colOff>480673</xdr:colOff>
      <xdr:row>47</xdr:row>
      <xdr:rowOff>28575</xdr:rowOff>
    </xdr:to>
    <xdr:graphicFrame macro="">
      <xdr:nvGraphicFramePr>
        <xdr:cNvPr id="78" name="Chart 77">
          <a:extLst>
            <a:ext uri="{FF2B5EF4-FFF2-40B4-BE49-F238E27FC236}">
              <a16:creationId xmlns="" xmlns:a16="http://schemas.microsoft.com/office/drawing/2014/main" id="{32FADBA3-B0FB-472A-B86E-BFEAB8F8A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242889</xdr:colOff>
      <xdr:row>46</xdr:row>
      <xdr:rowOff>176207</xdr:rowOff>
    </xdr:from>
    <xdr:to>
      <xdr:col>6</xdr:col>
      <xdr:colOff>593503</xdr:colOff>
      <xdr:row>48</xdr:row>
      <xdr:rowOff>80957</xdr:rowOff>
    </xdr:to>
    <xdr:pic>
      <xdr:nvPicPr>
        <xdr:cNvPr id="79" name="Graphic 40">
          <a:extLst>
            <a:ext uri="{FF2B5EF4-FFF2-40B4-BE49-F238E27FC236}">
              <a16:creationId xmlns="" xmlns:a16="http://schemas.microsoft.com/office/drawing/2014/main" id="{33422307-05E4-4FD1-B725-B52F898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95714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39251</xdr:colOff>
      <xdr:row>46</xdr:row>
      <xdr:rowOff>128582</xdr:rowOff>
    </xdr:from>
    <xdr:to>
      <xdr:col>7</xdr:col>
      <xdr:colOff>381407</xdr:colOff>
      <xdr:row>48</xdr:row>
      <xdr:rowOff>61907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FB074019-9F41-4941-B201-D1AD7BC4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1676" y="8510582"/>
          <a:ext cx="342156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7</xdr:col>
      <xdr:colOff>422550</xdr:colOff>
      <xdr:row>46</xdr:row>
      <xdr:rowOff>157157</xdr:rowOff>
    </xdr:from>
    <xdr:to>
      <xdr:col>8</xdr:col>
      <xdr:colOff>165377</xdr:colOff>
      <xdr:row>48</xdr:row>
      <xdr:rowOff>90482</xdr:rowOff>
    </xdr:to>
    <xdr:pic>
      <xdr:nvPicPr>
        <xdr:cNvPr id="81" name="Graphic 42">
          <a:extLst>
            <a:ext uri="{FF2B5EF4-FFF2-40B4-BE49-F238E27FC236}">
              <a16:creationId xmlns="" xmlns:a16="http://schemas.microsoft.com/office/drawing/2014/main" id="{3C99B898-C2D8-4A4A-813B-DA90AFE8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584975" y="8539157"/>
          <a:ext cx="352427" cy="3143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96F9A918-3257-41FC-9724-ABE85283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10100</xdr:colOff>
      <xdr:row>46</xdr:row>
      <xdr:rowOff>138108</xdr:rowOff>
    </xdr:from>
    <xdr:to>
      <xdr:col>9</xdr:col>
      <xdr:colOff>270970</xdr:colOff>
      <xdr:row>48</xdr:row>
      <xdr:rowOff>71432</xdr:rowOff>
    </xdr:to>
    <xdr:pic>
      <xdr:nvPicPr>
        <xdr:cNvPr id="83" name="Graphic 44">
          <a:extLst>
            <a:ext uri="{FF2B5EF4-FFF2-40B4-BE49-F238E27FC236}">
              <a16:creationId xmlns="" xmlns:a16="http://schemas.microsoft.com/office/drawing/2014/main" id="{B9D7C4C6-A1BC-4F98-A21F-C60556CF4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391725" y="8520108"/>
          <a:ext cx="260870" cy="31432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335757</xdr:colOff>
      <xdr:row>46</xdr:row>
      <xdr:rowOff>157157</xdr:rowOff>
    </xdr:from>
    <xdr:to>
      <xdr:col>10</xdr:col>
      <xdr:colOff>59532</xdr:colOff>
      <xdr:row>48</xdr:row>
      <xdr:rowOff>52382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401B0772-1A3A-404E-8E34-2C2BC89A4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7382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190500</xdr:colOff>
      <xdr:row>46</xdr:row>
      <xdr:rowOff>185731</xdr:rowOff>
    </xdr:from>
    <xdr:to>
      <xdr:col>10</xdr:col>
      <xdr:colOff>400049</xdr:colOff>
      <xdr:row>48</xdr:row>
      <xdr:rowOff>61904</xdr:rowOff>
    </xdr:to>
    <xdr:pic>
      <xdr:nvPicPr>
        <xdr:cNvPr id="85" name="Graphic 46">
          <a:extLst>
            <a:ext uri="{FF2B5EF4-FFF2-40B4-BE49-F238E27FC236}">
              <a16:creationId xmlns="" xmlns:a16="http://schemas.microsoft.com/office/drawing/2014/main" id="{C25CFAD3-E031-4796-A7B9-D767A839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81725" y="8567731"/>
          <a:ext cx="209549" cy="2571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531313</xdr:colOff>
      <xdr:row>46</xdr:row>
      <xdr:rowOff>118242</xdr:rowOff>
    </xdr:from>
    <xdr:to>
      <xdr:col>11</xdr:col>
      <xdr:colOff>195264</xdr:colOff>
      <xdr:row>48</xdr:row>
      <xdr:rowOff>90482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18D32AE7-CA0A-46D9-B5D5-89F77C5D5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38" y="8500242"/>
          <a:ext cx="273551" cy="35324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59533</xdr:colOff>
      <xdr:row>46</xdr:row>
      <xdr:rowOff>130963</xdr:rowOff>
    </xdr:from>
    <xdr:to>
      <xdr:col>12</xdr:col>
      <xdr:colOff>333377</xdr:colOff>
      <xdr:row>48</xdr:row>
      <xdr:rowOff>83338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8A5269F7-B786-4901-9EB5-885181F7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958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432322</xdr:colOff>
      <xdr:row>46</xdr:row>
      <xdr:rowOff>130962</xdr:rowOff>
    </xdr:from>
    <xdr:to>
      <xdr:col>13</xdr:col>
      <xdr:colOff>158477</xdr:colOff>
      <xdr:row>48</xdr:row>
      <xdr:rowOff>166681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5554D6B0-4744-41CA-ADB7-AC77027D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2747" y="8512962"/>
          <a:ext cx="335755" cy="416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188849</xdr:colOff>
      <xdr:row>46</xdr:row>
      <xdr:rowOff>154776</xdr:rowOff>
    </xdr:from>
    <xdr:to>
      <xdr:col>13</xdr:col>
      <xdr:colOff>523875</xdr:colOff>
      <xdr:row>48</xdr:row>
      <xdr:rowOff>83338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1BD12E3F-1B8A-4864-86F9-5DAD96E48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8874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11907</xdr:colOff>
      <xdr:row>46</xdr:row>
      <xdr:rowOff>154775</xdr:rowOff>
    </xdr:from>
    <xdr:to>
      <xdr:col>14</xdr:col>
      <xdr:colOff>261938</xdr:colOff>
      <xdr:row>48</xdr:row>
      <xdr:rowOff>107152</xdr:rowOff>
    </xdr:to>
    <xdr:pic>
      <xdr:nvPicPr>
        <xdr:cNvPr id="90" name="Graphic 51">
          <a:extLst>
            <a:ext uri="{FF2B5EF4-FFF2-40B4-BE49-F238E27FC236}">
              <a16:creationId xmlns="" xmlns:a16="http://schemas.microsoft.com/office/drawing/2014/main" id="{EDCF30FD-216E-4AFE-83F0-7CCCBF4CB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1532" y="8536775"/>
          <a:ext cx="250031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381002</xdr:colOff>
      <xdr:row>46</xdr:row>
      <xdr:rowOff>166682</xdr:rowOff>
    </xdr:from>
    <xdr:to>
      <xdr:col>14</xdr:col>
      <xdr:colOff>595312</xdr:colOff>
      <xdr:row>48</xdr:row>
      <xdr:rowOff>130964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7DE87F58-5508-4D55-B807-CB0701EA8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7" y="8548682"/>
          <a:ext cx="214310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130970</xdr:colOff>
      <xdr:row>46</xdr:row>
      <xdr:rowOff>168618</xdr:rowOff>
    </xdr:from>
    <xdr:to>
      <xdr:col>15</xdr:col>
      <xdr:colOff>404786</xdr:colOff>
      <xdr:row>48</xdr:row>
      <xdr:rowOff>76401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F938BB5D-DBC1-485D-A028-AFFEF18B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7019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500064</xdr:colOff>
      <xdr:row>46</xdr:row>
      <xdr:rowOff>178587</xdr:rowOff>
    </xdr:from>
    <xdr:to>
      <xdr:col>16</xdr:col>
      <xdr:colOff>130972</xdr:colOff>
      <xdr:row>48</xdr:row>
      <xdr:rowOff>95244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441DB5F6-FBE1-4EA6-9AC0-5143D30E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289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261938</xdr:colOff>
      <xdr:row>47</xdr:row>
      <xdr:rowOff>4757</xdr:rowOff>
    </xdr:from>
    <xdr:to>
      <xdr:col>16</xdr:col>
      <xdr:colOff>583408</xdr:colOff>
      <xdr:row>48</xdr:row>
      <xdr:rowOff>71432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C382F141-8FC7-4F36-9EC2-56B8FCB9C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0763" y="8577257"/>
          <a:ext cx="321470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71440</xdr:colOff>
      <xdr:row>46</xdr:row>
      <xdr:rowOff>170083</xdr:rowOff>
    </xdr:from>
    <xdr:to>
      <xdr:col>17</xdr:col>
      <xdr:colOff>338140</xdr:colOff>
      <xdr:row>48</xdr:row>
      <xdr:rowOff>71432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BC381BFA-55E1-4566-9FAE-927A28459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865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423864</xdr:colOff>
      <xdr:row>47</xdr:row>
      <xdr:rowOff>4757</xdr:rowOff>
    </xdr:from>
    <xdr:to>
      <xdr:col>18</xdr:col>
      <xdr:colOff>147638</xdr:colOff>
      <xdr:row>48</xdr:row>
      <xdr:rowOff>61907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3CB311BE-EA6B-4CAC-B01A-91D366BD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2289" y="8577257"/>
          <a:ext cx="333374" cy="2476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19984</xdr:colOff>
      <xdr:row>46</xdr:row>
      <xdr:rowOff>182921</xdr:rowOff>
    </xdr:from>
    <xdr:to>
      <xdr:col>19</xdr:col>
      <xdr:colOff>287944</xdr:colOff>
      <xdr:row>48</xdr:row>
      <xdr:rowOff>40908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7C563FC4-679B-4090-A84A-54E2D192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7609" y="8564921"/>
          <a:ext cx="267960" cy="23898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19</xdr:col>
      <xdr:colOff>387916</xdr:colOff>
      <xdr:row>47</xdr:row>
      <xdr:rowOff>35713</xdr:rowOff>
    </xdr:from>
    <xdr:to>
      <xdr:col>20</xdr:col>
      <xdr:colOff>69222</xdr:colOff>
      <xdr:row>48</xdr:row>
      <xdr:rowOff>26188</xdr:rowOff>
    </xdr:to>
    <xdr:pic>
      <xdr:nvPicPr>
        <xdr:cNvPr id="98" name="Graphic 60">
          <a:extLst>
            <a:ext uri="{FF2B5EF4-FFF2-40B4-BE49-F238E27FC236}">
              <a16:creationId xmlns="" xmlns:a16="http://schemas.microsoft.com/office/drawing/2014/main" id="{B55241E6-ACE0-45EC-BDCB-088CD3496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1865541" y="8608213"/>
          <a:ext cx="290906" cy="1809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159136</xdr:colOff>
      <xdr:row>46</xdr:row>
      <xdr:rowOff>133345</xdr:rowOff>
    </xdr:from>
    <xdr:to>
      <xdr:col>20</xdr:col>
      <xdr:colOff>435554</xdr:colOff>
      <xdr:row>48</xdr:row>
      <xdr:rowOff>56962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7ED6971A-0155-4D14-AA91-D20D98CD7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361" y="8515345"/>
          <a:ext cx="276418" cy="30461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20</xdr:col>
      <xdr:colOff>547402</xdr:colOff>
      <xdr:row>46</xdr:row>
      <xdr:rowOff>157736</xdr:rowOff>
    </xdr:from>
    <xdr:to>
      <xdr:col>21</xdr:col>
      <xdr:colOff>222324</xdr:colOff>
      <xdr:row>48</xdr:row>
      <xdr:rowOff>61330</xdr:rowOff>
    </xdr:to>
    <xdr:pic>
      <xdr:nvPicPr>
        <xdr:cNvPr id="100" name="Graphic 62">
          <a:extLst>
            <a:ext uri="{FF2B5EF4-FFF2-40B4-BE49-F238E27FC236}">
              <a16:creationId xmlns="" xmlns:a16="http://schemas.microsoft.com/office/drawing/2014/main" id="{A794EBED-2972-4C12-9CC9-13B1559F9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1"/>
            </a:ext>
          </a:extLst>
        </a:blip>
        <a:stretch>
          <a:fillRect/>
        </a:stretch>
      </xdr:blipFill>
      <xdr:spPr>
        <a:xfrm>
          <a:off x="12634627" y="8539736"/>
          <a:ext cx="284522" cy="2845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21</xdr:col>
      <xdr:colOff>295937</xdr:colOff>
      <xdr:row>46</xdr:row>
      <xdr:rowOff>144863</xdr:rowOff>
    </xdr:from>
    <xdr:to>
      <xdr:col>21</xdr:col>
      <xdr:colOff>603771</xdr:colOff>
      <xdr:row>48</xdr:row>
      <xdr:rowOff>74200</xdr:rowOff>
    </xdr:to>
    <xdr:pic>
      <xdr:nvPicPr>
        <xdr:cNvPr id="101" name="Graphic 63">
          <a:extLst>
            <a:ext uri="{FF2B5EF4-FFF2-40B4-BE49-F238E27FC236}">
              <a16:creationId xmlns="" xmlns:a16="http://schemas.microsoft.com/office/drawing/2014/main" id="{12CCA825-5A76-43F8-88A0-88A09805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12992762" y="8526863"/>
          <a:ext cx="307834" cy="31033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72067</xdr:colOff>
      <xdr:row>46</xdr:row>
      <xdr:rowOff>154776</xdr:rowOff>
    </xdr:from>
    <xdr:to>
      <xdr:col>22</xdr:col>
      <xdr:colOff>387881</xdr:colOff>
      <xdr:row>48</xdr:row>
      <xdr:rowOff>50001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C8BE0429-EF92-4389-97CE-439855D45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78492" y="8536776"/>
          <a:ext cx="315814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22</xdr:col>
      <xdr:colOff>499903</xdr:colOff>
      <xdr:row>46</xdr:row>
      <xdr:rowOff>133588</xdr:rowOff>
    </xdr:from>
    <xdr:to>
      <xdr:col>23</xdr:col>
      <xdr:colOff>120305</xdr:colOff>
      <xdr:row>48</xdr:row>
      <xdr:rowOff>80482</xdr:rowOff>
    </xdr:to>
    <xdr:pic>
      <xdr:nvPicPr>
        <xdr:cNvPr id="103" name="Picture 102">
          <a:extLst>
            <a:ext uri="{FF2B5EF4-FFF2-40B4-BE49-F238E27FC236}">
              <a16:creationId xmlns="" xmlns:a16="http://schemas.microsoft.com/office/drawing/2014/main" id="{2FC1044C-FA9C-4717-81F8-7FA0000DD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06328" y="8515588"/>
          <a:ext cx="230002" cy="327894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23</xdr:col>
      <xdr:colOff>236488</xdr:colOff>
      <xdr:row>46</xdr:row>
      <xdr:rowOff>135632</xdr:rowOff>
    </xdr:from>
    <xdr:to>
      <xdr:col>23</xdr:col>
      <xdr:colOff>534716</xdr:colOff>
      <xdr:row>48</xdr:row>
      <xdr:rowOff>62480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B025506A-FAB8-45BF-9A6A-163A3AA0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2513" y="8517632"/>
          <a:ext cx="298228" cy="307848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11007</xdr:colOff>
      <xdr:row>46</xdr:row>
      <xdr:rowOff>142869</xdr:rowOff>
    </xdr:from>
    <xdr:to>
      <xdr:col>24</xdr:col>
      <xdr:colOff>300452</xdr:colOff>
      <xdr:row>48</xdr:row>
      <xdr:rowOff>47619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AE129CB0-8DC3-4EEA-A1EB-205E4FF7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6632" y="8524869"/>
          <a:ext cx="289445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158665</xdr:colOff>
      <xdr:row>46</xdr:row>
      <xdr:rowOff>143455</xdr:rowOff>
    </xdr:from>
    <xdr:to>
      <xdr:col>25</xdr:col>
      <xdr:colOff>458990</xdr:colOff>
      <xdr:row>48</xdr:row>
      <xdr:rowOff>32748</xdr:rowOff>
    </xdr:to>
    <xdr:pic>
      <xdr:nvPicPr>
        <xdr:cNvPr id="106" name="Graphic 69">
          <a:extLst>
            <a:ext uri="{FF2B5EF4-FFF2-40B4-BE49-F238E27FC236}">
              <a16:creationId xmlns="" xmlns:a16="http://schemas.microsoft.com/office/drawing/2014/main" id="{C16C0EEC-709E-40AF-BF66-6F7377E7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40"/>
            </a:ext>
          </a:extLst>
        </a:blip>
        <a:stretch>
          <a:fillRect/>
        </a:stretch>
      </xdr:blipFill>
      <xdr:spPr>
        <a:xfrm>
          <a:off x="15293890" y="8525455"/>
          <a:ext cx="300325" cy="27029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25</xdr:col>
      <xdr:colOff>561141</xdr:colOff>
      <xdr:row>46</xdr:row>
      <xdr:rowOff>122975</xdr:rowOff>
    </xdr:from>
    <xdr:to>
      <xdr:col>26</xdr:col>
      <xdr:colOff>210285</xdr:colOff>
      <xdr:row>48</xdr:row>
      <xdr:rowOff>29416</xdr:rowOff>
    </xdr:to>
    <xdr:pic>
      <xdr:nvPicPr>
        <xdr:cNvPr id="107" name="Picture 106">
          <a:extLst>
            <a:ext uri="{FF2B5EF4-FFF2-40B4-BE49-F238E27FC236}">
              <a16:creationId xmlns="" xmlns:a16="http://schemas.microsoft.com/office/drawing/2014/main" id="{0141F36B-8C26-472A-A4F2-646C6652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6366" y="8504975"/>
          <a:ext cx="258744" cy="287441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26</xdr:col>
      <xdr:colOff>323418</xdr:colOff>
      <xdr:row>46</xdr:row>
      <xdr:rowOff>126524</xdr:rowOff>
    </xdr:from>
    <xdr:to>
      <xdr:col>26</xdr:col>
      <xdr:colOff>600513</xdr:colOff>
      <xdr:row>48</xdr:row>
      <xdr:rowOff>74851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3775E1E4-A19E-443F-B321-279165A4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8243" y="8508524"/>
          <a:ext cx="277095" cy="32932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105022</xdr:colOff>
      <xdr:row>46</xdr:row>
      <xdr:rowOff>131413</xdr:rowOff>
    </xdr:from>
    <xdr:to>
      <xdr:col>27</xdr:col>
      <xdr:colOff>369554</xdr:colOff>
      <xdr:row>48</xdr:row>
      <xdr:rowOff>76086</xdr:rowOff>
    </xdr:to>
    <xdr:pic>
      <xdr:nvPicPr>
        <xdr:cNvPr id="109" name="Picture 108">
          <a:extLst>
            <a:ext uri="{FF2B5EF4-FFF2-40B4-BE49-F238E27FC236}">
              <a16:creationId xmlns="" xmlns:a16="http://schemas.microsoft.com/office/drawing/2014/main" id="{2696A7C1-718A-4FD2-B02B-F1A1DEC5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447" y="8513413"/>
          <a:ext cx="264532" cy="32567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27</xdr:col>
      <xdr:colOff>431772</xdr:colOff>
      <xdr:row>46</xdr:row>
      <xdr:rowOff>136516</xdr:rowOff>
    </xdr:from>
    <xdr:to>
      <xdr:col>28</xdr:col>
      <xdr:colOff>182891</xdr:colOff>
      <xdr:row>48</xdr:row>
      <xdr:rowOff>81188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6BE3DF66-FE82-44B2-9AFC-5C11DFA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6197" y="8518516"/>
          <a:ext cx="360719" cy="3256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28</xdr:col>
      <xdr:colOff>225067</xdr:colOff>
      <xdr:row>46</xdr:row>
      <xdr:rowOff>136378</xdr:rowOff>
    </xdr:from>
    <xdr:to>
      <xdr:col>28</xdr:col>
      <xdr:colOff>557821</xdr:colOff>
      <xdr:row>48</xdr:row>
      <xdr:rowOff>88131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4DA1BDC8-B7C7-4877-90E5-02C5924F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9092" y="8518378"/>
          <a:ext cx="332754" cy="33275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38227</xdr:colOff>
      <xdr:row>46</xdr:row>
      <xdr:rowOff>156610</xdr:rowOff>
    </xdr:from>
    <xdr:to>
      <xdr:col>29</xdr:col>
      <xdr:colOff>297585</xdr:colOff>
      <xdr:row>48</xdr:row>
      <xdr:rowOff>64496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2E5BBD51-D91C-4B5B-B79E-BC5CD445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1852" y="8538610"/>
          <a:ext cx="259358" cy="288886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29</xdr:col>
      <xdr:colOff>393590</xdr:colOff>
      <xdr:row>46</xdr:row>
      <xdr:rowOff>134758</xdr:rowOff>
    </xdr:from>
    <xdr:to>
      <xdr:col>30</xdr:col>
      <xdr:colOff>82848</xdr:colOff>
      <xdr:row>48</xdr:row>
      <xdr:rowOff>59133</xdr:rowOff>
    </xdr:to>
    <xdr:pic>
      <xdr:nvPicPr>
        <xdr:cNvPr id="113" name="Picture 112">
          <a:extLst>
            <a:ext uri="{FF2B5EF4-FFF2-40B4-BE49-F238E27FC236}">
              <a16:creationId xmlns="" xmlns:a16="http://schemas.microsoft.com/office/drawing/2014/main" id="{6BE65052-D5BA-4B16-A496-E4FC401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7215" y="8516758"/>
          <a:ext cx="298858" cy="305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6</xdr:col>
      <xdr:colOff>236320</xdr:colOff>
      <xdr:row>46</xdr:row>
      <xdr:rowOff>176207</xdr:rowOff>
    </xdr:from>
    <xdr:to>
      <xdr:col>6</xdr:col>
      <xdr:colOff>586934</xdr:colOff>
      <xdr:row>48</xdr:row>
      <xdr:rowOff>80957</xdr:rowOff>
    </xdr:to>
    <xdr:pic>
      <xdr:nvPicPr>
        <xdr:cNvPr id="114" name="Graphic 78">
          <a:extLst>
            <a:ext uri="{FF2B5EF4-FFF2-40B4-BE49-F238E27FC236}">
              <a16:creationId xmlns="" xmlns:a16="http://schemas.microsoft.com/office/drawing/2014/main" id="{CCE4CFAC-E426-44E2-AD46-EF688E19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89145" y="8558207"/>
          <a:ext cx="350614" cy="2857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8</xdr:col>
      <xdr:colOff>213611</xdr:colOff>
      <xdr:row>46</xdr:row>
      <xdr:rowOff>167267</xdr:rowOff>
    </xdr:from>
    <xdr:to>
      <xdr:col>8</xdr:col>
      <xdr:colOff>523876</xdr:colOff>
      <xdr:row>48</xdr:row>
      <xdr:rowOff>90482</xdr:rowOff>
    </xdr:to>
    <xdr:pic>
      <xdr:nvPicPr>
        <xdr:cNvPr id="115" name="Picture 114">
          <a:extLst>
            <a:ext uri="{FF2B5EF4-FFF2-40B4-BE49-F238E27FC236}">
              <a16:creationId xmlns="" xmlns:a16="http://schemas.microsoft.com/office/drawing/2014/main" id="{EA977E2E-B713-4F71-ABD6-86EC66DA5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636" y="8549267"/>
          <a:ext cx="310265" cy="30421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9</xdr:col>
      <xdr:colOff>355464</xdr:colOff>
      <xdr:row>46</xdr:row>
      <xdr:rowOff>157157</xdr:rowOff>
    </xdr:from>
    <xdr:to>
      <xdr:col>10</xdr:col>
      <xdr:colOff>79239</xdr:colOff>
      <xdr:row>48</xdr:row>
      <xdr:rowOff>52382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5AF24627-8471-4316-9A52-A4916649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089" y="8539157"/>
          <a:ext cx="333375" cy="2762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10</xdr:col>
      <xdr:colOff>165921</xdr:colOff>
      <xdr:row>46</xdr:row>
      <xdr:rowOff>131379</xdr:rowOff>
    </xdr:from>
    <xdr:to>
      <xdr:col>10</xdr:col>
      <xdr:colOff>419757</xdr:colOff>
      <xdr:row>48</xdr:row>
      <xdr:rowOff>61904</xdr:rowOff>
    </xdr:to>
    <xdr:pic>
      <xdr:nvPicPr>
        <xdr:cNvPr id="117" name="Graphic 84">
          <a:extLst>
            <a:ext uri="{FF2B5EF4-FFF2-40B4-BE49-F238E27FC236}">
              <a16:creationId xmlns="" xmlns:a16="http://schemas.microsoft.com/office/drawing/2014/main" id="{C9D107F2-850F-4212-82CB-F30B5E4B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157146" y="8513379"/>
          <a:ext cx="253836" cy="31152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12</xdr:col>
      <xdr:colOff>79240</xdr:colOff>
      <xdr:row>46</xdr:row>
      <xdr:rowOff>130963</xdr:rowOff>
    </xdr:from>
    <xdr:to>
      <xdr:col>12</xdr:col>
      <xdr:colOff>353084</xdr:colOff>
      <xdr:row>48</xdr:row>
      <xdr:rowOff>83338</xdr:rowOff>
    </xdr:to>
    <xdr:pic>
      <xdr:nvPicPr>
        <xdr:cNvPr id="118" name="Picture 117">
          <a:extLst>
            <a:ext uri="{FF2B5EF4-FFF2-40B4-BE49-F238E27FC236}">
              <a16:creationId xmlns="" xmlns:a16="http://schemas.microsoft.com/office/drawing/2014/main" id="{39B510D8-77A2-40DA-AD52-AC138FD3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665" y="8512963"/>
          <a:ext cx="273844" cy="3333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13</xdr:col>
      <xdr:colOff>215125</xdr:colOff>
      <xdr:row>46</xdr:row>
      <xdr:rowOff>154776</xdr:rowOff>
    </xdr:from>
    <xdr:to>
      <xdr:col>13</xdr:col>
      <xdr:colOff>550151</xdr:colOff>
      <xdr:row>48</xdr:row>
      <xdr:rowOff>83338</xdr:rowOff>
    </xdr:to>
    <xdr:pic>
      <xdr:nvPicPr>
        <xdr:cNvPr id="119" name="Picture 118">
          <a:extLst>
            <a:ext uri="{FF2B5EF4-FFF2-40B4-BE49-F238E27FC236}">
              <a16:creationId xmlns="" xmlns:a16="http://schemas.microsoft.com/office/drawing/2014/main" id="{C02A88F5-C54B-43CE-A6F4-2F54B3E2E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150" y="8536776"/>
          <a:ext cx="335026" cy="30956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17245</xdr:colOff>
      <xdr:row>46</xdr:row>
      <xdr:rowOff>154775</xdr:rowOff>
    </xdr:from>
    <xdr:to>
      <xdr:col>14</xdr:col>
      <xdr:colOff>270971</xdr:colOff>
      <xdr:row>48</xdr:row>
      <xdr:rowOff>107152</xdr:rowOff>
    </xdr:to>
    <xdr:pic>
      <xdr:nvPicPr>
        <xdr:cNvPr id="120" name="Graphic 89">
          <a:extLst>
            <a:ext uri="{FF2B5EF4-FFF2-40B4-BE49-F238E27FC236}">
              <a16:creationId xmlns="" xmlns:a16="http://schemas.microsoft.com/office/drawing/2014/main" id="{8DE4BB01-1595-4D81-8B4E-4DF6AF3E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8446870" y="8536775"/>
          <a:ext cx="253726" cy="33337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14</xdr:col>
      <xdr:colOff>421648</xdr:colOff>
      <xdr:row>46</xdr:row>
      <xdr:rowOff>166682</xdr:rowOff>
    </xdr:from>
    <xdr:to>
      <xdr:col>15</xdr:col>
      <xdr:colOff>25045</xdr:colOff>
      <xdr:row>48</xdr:row>
      <xdr:rowOff>130964</xdr:rowOff>
    </xdr:to>
    <xdr:pic>
      <xdr:nvPicPr>
        <xdr:cNvPr id="121" name="Picture 120">
          <a:extLst>
            <a:ext uri="{FF2B5EF4-FFF2-40B4-BE49-F238E27FC236}">
              <a16:creationId xmlns="" xmlns:a16="http://schemas.microsoft.com/office/drawing/2014/main" id="{FCBFC597-9128-4D67-AC31-FC71B417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273" y="8548682"/>
          <a:ext cx="212997" cy="34528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159710</xdr:colOff>
      <xdr:row>46</xdr:row>
      <xdr:rowOff>168618</xdr:rowOff>
    </xdr:from>
    <xdr:to>
      <xdr:col>15</xdr:col>
      <xdr:colOff>433526</xdr:colOff>
      <xdr:row>48</xdr:row>
      <xdr:rowOff>76401</xdr:rowOff>
    </xdr:to>
    <xdr:pic>
      <xdr:nvPicPr>
        <xdr:cNvPr id="122" name="Picture 121">
          <a:extLst>
            <a:ext uri="{FF2B5EF4-FFF2-40B4-BE49-F238E27FC236}">
              <a16:creationId xmlns="" xmlns:a16="http://schemas.microsoft.com/office/drawing/2014/main" id="{190EE3C9-7E3E-4255-8376-64FE4606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98935" y="8550618"/>
          <a:ext cx="273816" cy="288783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15</xdr:col>
      <xdr:colOff>559185</xdr:colOff>
      <xdr:row>46</xdr:row>
      <xdr:rowOff>178587</xdr:rowOff>
    </xdr:from>
    <xdr:to>
      <xdr:col>16</xdr:col>
      <xdr:colOff>190093</xdr:colOff>
      <xdr:row>48</xdr:row>
      <xdr:rowOff>95244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CC06F8C7-084E-4CE6-BE11-847ABA9D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410" y="8560587"/>
          <a:ext cx="240508" cy="297657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16</xdr:col>
      <xdr:colOff>298479</xdr:colOff>
      <xdr:row>47</xdr:row>
      <xdr:rowOff>4757</xdr:rowOff>
    </xdr:from>
    <xdr:to>
      <xdr:col>17</xdr:col>
      <xdr:colOff>9035</xdr:colOff>
      <xdr:row>48</xdr:row>
      <xdr:rowOff>71432</xdr:rowOff>
    </xdr:to>
    <xdr:pic>
      <xdr:nvPicPr>
        <xdr:cNvPr id="124" name="Picture 123">
          <a:extLst>
            <a:ext uri="{FF2B5EF4-FFF2-40B4-BE49-F238E27FC236}">
              <a16:creationId xmlns="" xmlns:a16="http://schemas.microsoft.com/office/drawing/2014/main" id="{9E8714BE-B8F3-408F-A7F4-8975C3B3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7304" y="8577257"/>
          <a:ext cx="320156" cy="257175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94843</xdr:colOff>
      <xdr:row>46</xdr:row>
      <xdr:rowOff>170083</xdr:rowOff>
    </xdr:from>
    <xdr:to>
      <xdr:col>17</xdr:col>
      <xdr:colOff>361543</xdr:colOff>
      <xdr:row>48</xdr:row>
      <xdr:rowOff>71432</xdr:rowOff>
    </xdr:to>
    <xdr:pic>
      <xdr:nvPicPr>
        <xdr:cNvPr id="125" name="Picture 124">
          <a:extLst>
            <a:ext uri="{FF2B5EF4-FFF2-40B4-BE49-F238E27FC236}">
              <a16:creationId xmlns="" xmlns:a16="http://schemas.microsoft.com/office/drawing/2014/main" id="{E166DAC3-A476-4985-BF19-B8F44416E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268" y="8552083"/>
          <a:ext cx="266700" cy="28234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17</xdr:col>
      <xdr:colOff>428641</xdr:colOff>
      <xdr:row>46</xdr:row>
      <xdr:rowOff>166417</xdr:rowOff>
    </xdr:from>
    <xdr:to>
      <xdr:col>18</xdr:col>
      <xdr:colOff>165854</xdr:colOff>
      <xdr:row>48</xdr:row>
      <xdr:rowOff>85397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7623CDEF-8EF7-49FB-8804-26B63253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66" y="8548417"/>
          <a:ext cx="346813" cy="29998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18</xdr:col>
      <xdr:colOff>237902</xdr:colOff>
      <xdr:row>46</xdr:row>
      <xdr:rowOff>166588</xdr:rowOff>
    </xdr:from>
    <xdr:to>
      <xdr:col>18</xdr:col>
      <xdr:colOff>503417</xdr:colOff>
      <xdr:row>48</xdr:row>
      <xdr:rowOff>71527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45EBAEAC-7B98-4E46-A299-BF9F7941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5927" y="8548588"/>
          <a:ext cx="265515" cy="28593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24</xdr:col>
      <xdr:colOff>386828</xdr:colOff>
      <xdr:row>46</xdr:row>
      <xdr:rowOff>127456</xdr:rowOff>
    </xdr:from>
    <xdr:to>
      <xdr:col>25</xdr:col>
      <xdr:colOff>61167</xdr:colOff>
      <xdr:row>48</xdr:row>
      <xdr:rowOff>20175</xdr:rowOff>
    </xdr:to>
    <xdr:pic>
      <xdr:nvPicPr>
        <xdr:cNvPr id="128" name="Picture 127">
          <a:extLst>
            <a:ext uri="{FF2B5EF4-FFF2-40B4-BE49-F238E27FC236}">
              <a16:creationId xmlns="" xmlns:a16="http://schemas.microsoft.com/office/drawing/2014/main" id="{DD8793F7-3FD6-4B43-9EBB-BF008063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2453" y="8509456"/>
          <a:ext cx="283939" cy="273719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 editAs="oneCell">
    <xdr:from>
      <xdr:col>11</xdr:col>
      <xdr:colOff>322701</xdr:colOff>
      <xdr:row>46</xdr:row>
      <xdr:rowOff>98534</xdr:rowOff>
    </xdr:from>
    <xdr:to>
      <xdr:col>11</xdr:col>
      <xdr:colOff>560885</xdr:colOff>
      <xdr:row>48</xdr:row>
      <xdr:rowOff>111906</xdr:rowOff>
    </xdr:to>
    <xdr:pic>
      <xdr:nvPicPr>
        <xdr:cNvPr id="129" name="Graphic 2">
          <a:extLst>
            <a:ext uri="{FF2B5EF4-FFF2-40B4-BE49-F238E27FC236}">
              <a16:creationId xmlns:c="http://schemas.openxmlformats.org/drawingml/2006/chart" xmlns:cdr="http://schemas.openxmlformats.org/drawingml/2006/chartDrawing" xmlns:a16="http://schemas.microsoft.com/office/drawing/2014/main" xmlns="" xmlns:lc="http://schemas.openxmlformats.org/drawingml/2006/lockedCanvas" id="{59E21D6B-88D4-43D1-8847-D0979C02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c="http://schemas.openxmlformats.org/drawingml/2006/chart" xmlns:cdr="http://schemas.openxmlformats.org/drawingml/2006/chartDrawing" xmlns:asvg="http://schemas.microsoft.com/office/drawing/2016/SVG/main" xmlns="" xmlns:lc="http://schemas.openxmlformats.org/drawingml/2006/lockedCanvas" r:embed="rId51"/>
            </a:ext>
          </a:extLst>
        </a:blip>
        <a:stretch>
          <a:fillRect/>
        </a:stretch>
      </xdr:blipFill>
      <xdr:spPr>
        <a:xfrm>
          <a:off x="6923526" y="8480534"/>
          <a:ext cx="238184" cy="394372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6"/>
  <sheetViews>
    <sheetView topLeftCell="A19" zoomScale="70" zoomScaleNormal="70" workbookViewId="0">
      <selection activeCell="M51" sqref="M51"/>
    </sheetView>
  </sheetViews>
  <sheetFormatPr defaultRowHeight="15" x14ac:dyDescent="0.25"/>
  <cols>
    <col min="2" max="2" width="5.5703125" bestFit="1" customWidth="1"/>
    <col min="3" max="3" width="12.42578125" customWidth="1"/>
    <col min="4" max="4" width="11.42578125" bestFit="1" customWidth="1"/>
  </cols>
  <sheetData>
    <row r="2" spans="2:6" x14ac:dyDescent="0.25">
      <c r="C2" s="30" t="s">
        <v>0</v>
      </c>
      <c r="D2" s="37" t="s">
        <v>1</v>
      </c>
      <c r="E2" s="37"/>
    </row>
    <row r="4" spans="2:6" x14ac:dyDescent="0.25">
      <c r="C4" s="1" t="s">
        <v>3</v>
      </c>
      <c r="D4" s="1" t="s">
        <v>4</v>
      </c>
      <c r="E4" s="1" t="s">
        <v>5</v>
      </c>
    </row>
    <row r="5" spans="2:6" x14ac:dyDescent="0.25">
      <c r="C5" s="2" t="s">
        <v>6</v>
      </c>
      <c r="D5" s="3">
        <v>1119145</v>
      </c>
      <c r="E5" s="4">
        <f>D5/D7</f>
        <v>0.92822337509382635</v>
      </c>
    </row>
    <row r="6" spans="2:6" x14ac:dyDescent="0.25">
      <c r="C6" s="2" t="s">
        <v>7</v>
      </c>
      <c r="D6" s="3">
        <v>86540</v>
      </c>
      <c r="E6" s="4">
        <f>D6/D7</f>
        <v>7.1776624906173675E-2</v>
      </c>
    </row>
    <row r="7" spans="2:6" x14ac:dyDescent="0.25">
      <c r="C7" s="2" t="s">
        <v>50</v>
      </c>
      <c r="D7" s="3">
        <f>SUM(D5:D6)</f>
        <v>1205685</v>
      </c>
      <c r="E7" s="5">
        <v>1</v>
      </c>
    </row>
    <row r="9" spans="2:6" x14ac:dyDescent="0.25">
      <c r="B9" s="1" t="s">
        <v>2</v>
      </c>
      <c r="C9" s="1" t="s">
        <v>46</v>
      </c>
      <c r="D9" s="1" t="s">
        <v>5</v>
      </c>
    </row>
    <row r="10" spans="2:6" x14ac:dyDescent="0.25">
      <c r="B10" s="7" t="s">
        <v>8</v>
      </c>
      <c r="C10" s="3">
        <v>20112</v>
      </c>
      <c r="D10" s="16">
        <f t="shared" ref="D10:D47" si="0">C10/C$48</f>
        <v>1.7970861684589574E-2</v>
      </c>
      <c r="F10" s="19"/>
    </row>
    <row r="11" spans="2:6" x14ac:dyDescent="0.25">
      <c r="B11" s="7" t="s">
        <v>9</v>
      </c>
      <c r="C11" s="3">
        <v>5778</v>
      </c>
      <c r="D11" s="16">
        <f t="shared" si="0"/>
        <v>5.1628698694092369E-3</v>
      </c>
    </row>
    <row r="12" spans="2:6" x14ac:dyDescent="0.25">
      <c r="B12" s="7" t="s">
        <v>10</v>
      </c>
      <c r="C12" s="3">
        <v>1515</v>
      </c>
      <c r="D12" s="16">
        <f t="shared" si="0"/>
        <v>1.3537119854889223E-3</v>
      </c>
    </row>
    <row r="13" spans="2:6" x14ac:dyDescent="0.25">
      <c r="B13" s="7" t="s">
        <v>11</v>
      </c>
      <c r="C13" s="3">
        <v>5586</v>
      </c>
      <c r="D13" s="16">
        <f t="shared" si="0"/>
        <v>4.9913103306542051E-3</v>
      </c>
    </row>
    <row r="14" spans="2:6" x14ac:dyDescent="0.25">
      <c r="B14" s="7" t="s">
        <v>12</v>
      </c>
      <c r="C14" s="3">
        <v>47793</v>
      </c>
      <c r="D14" s="16">
        <f t="shared" si="0"/>
        <v>4.2704922061037667E-2</v>
      </c>
    </row>
    <row r="15" spans="2:6" x14ac:dyDescent="0.25">
      <c r="B15" s="7" t="s">
        <v>13</v>
      </c>
      <c r="C15" s="3">
        <v>3747</v>
      </c>
      <c r="D15" s="16">
        <f t="shared" si="0"/>
        <v>3.3480916235161663E-3</v>
      </c>
    </row>
    <row r="16" spans="2:6" x14ac:dyDescent="0.25">
      <c r="B16" s="7" t="s">
        <v>14</v>
      </c>
      <c r="C16" s="3">
        <v>7720</v>
      </c>
      <c r="D16" s="16">
        <f t="shared" si="0"/>
        <v>6.8981231207752344E-3</v>
      </c>
    </row>
    <row r="17" spans="2:4" x14ac:dyDescent="0.25">
      <c r="B17" s="7" t="s">
        <v>15</v>
      </c>
      <c r="C17" s="3">
        <v>185729</v>
      </c>
      <c r="D17" s="16">
        <f t="shared" si="0"/>
        <v>0.16595615402829839</v>
      </c>
    </row>
    <row r="18" spans="2:4" x14ac:dyDescent="0.25">
      <c r="B18" s="7" t="s">
        <v>16</v>
      </c>
      <c r="C18" s="3">
        <v>36437</v>
      </c>
      <c r="D18" s="16">
        <f t="shared" si="0"/>
        <v>3.2557890175089019E-2</v>
      </c>
    </row>
    <row r="19" spans="2:4" x14ac:dyDescent="0.25">
      <c r="B19" s="7" t="s">
        <v>17</v>
      </c>
      <c r="C19" s="3">
        <v>681</v>
      </c>
      <c r="D19" s="16">
        <f t="shared" si="0"/>
        <v>6.0850023902175323E-4</v>
      </c>
    </row>
    <row r="20" spans="2:4" x14ac:dyDescent="0.25">
      <c r="B20" s="7" t="s">
        <v>18</v>
      </c>
      <c r="C20" s="3">
        <v>1908</v>
      </c>
      <c r="D20" s="16">
        <f t="shared" si="0"/>
        <v>1.704872916378128E-3</v>
      </c>
    </row>
    <row r="21" spans="2:4" x14ac:dyDescent="0.25">
      <c r="B21" s="7" t="s">
        <v>19</v>
      </c>
      <c r="C21" s="3">
        <v>1790</v>
      </c>
      <c r="D21" s="16">
        <f t="shared" si="0"/>
        <v>1.5994352831849314E-3</v>
      </c>
    </row>
    <row r="22" spans="2:4" x14ac:dyDescent="0.25">
      <c r="B22" s="7" t="s">
        <v>20</v>
      </c>
      <c r="C22" s="3">
        <v>11578</v>
      </c>
      <c r="D22" s="16">
        <f t="shared" si="0"/>
        <v>1.0345397602634154E-2</v>
      </c>
    </row>
    <row r="23" spans="2:4" x14ac:dyDescent="0.25">
      <c r="B23" s="7" t="s">
        <v>21</v>
      </c>
      <c r="C23" s="3">
        <v>2108</v>
      </c>
      <c r="D23" s="16">
        <f t="shared" si="0"/>
        <v>1.8835807692479526E-3</v>
      </c>
    </row>
    <row r="24" spans="2:4" x14ac:dyDescent="0.25">
      <c r="B24" s="7" t="s">
        <v>22</v>
      </c>
      <c r="C24" s="3">
        <v>1312</v>
      </c>
      <c r="D24" s="16">
        <f t="shared" si="0"/>
        <v>1.1723235148260504E-3</v>
      </c>
    </row>
    <row r="25" spans="2:4" x14ac:dyDescent="0.25">
      <c r="B25" s="7" t="s">
        <v>23</v>
      </c>
      <c r="C25" s="3">
        <v>6568</v>
      </c>
      <c r="D25" s="16">
        <f t="shared" si="0"/>
        <v>5.8687658882450441E-3</v>
      </c>
    </row>
    <row r="26" spans="2:4" x14ac:dyDescent="0.25">
      <c r="B26" s="7" t="s">
        <v>24</v>
      </c>
      <c r="C26" s="3">
        <v>1617</v>
      </c>
      <c r="D26" s="16">
        <f t="shared" si="0"/>
        <v>1.4448529904525329E-3</v>
      </c>
    </row>
    <row r="27" spans="2:4" x14ac:dyDescent="0.25">
      <c r="B27" s="7" t="s">
        <v>25</v>
      </c>
      <c r="C27" s="3">
        <v>1769</v>
      </c>
      <c r="D27" s="16">
        <f t="shared" si="0"/>
        <v>1.5806709586335997E-3</v>
      </c>
    </row>
    <row r="28" spans="2:4" x14ac:dyDescent="0.25">
      <c r="B28" s="7" t="s">
        <v>26</v>
      </c>
      <c r="C28" s="3">
        <v>1156</v>
      </c>
      <c r="D28" s="16">
        <f t="shared" si="0"/>
        <v>1.032931389587587E-3</v>
      </c>
    </row>
    <row r="29" spans="2:4" x14ac:dyDescent="0.25">
      <c r="B29" s="7" t="s">
        <v>27</v>
      </c>
      <c r="C29" s="3">
        <v>1941</v>
      </c>
      <c r="D29" s="16">
        <f t="shared" si="0"/>
        <v>1.7343597121016491E-3</v>
      </c>
    </row>
    <row r="30" spans="2:4" x14ac:dyDescent="0.25">
      <c r="B30" s="7" t="s">
        <v>28</v>
      </c>
      <c r="C30" s="3">
        <v>2475</v>
      </c>
      <c r="D30" s="16">
        <f t="shared" si="0"/>
        <v>2.2115096792640811E-3</v>
      </c>
    </row>
    <row r="31" spans="2:4" x14ac:dyDescent="0.25">
      <c r="B31" s="7" t="s">
        <v>29</v>
      </c>
      <c r="C31" s="3">
        <v>2735</v>
      </c>
      <c r="D31" s="16">
        <f t="shared" si="0"/>
        <v>2.4438298879948532E-3</v>
      </c>
    </row>
    <row r="32" spans="2:4" x14ac:dyDescent="0.25">
      <c r="B32" s="7" t="s">
        <v>30</v>
      </c>
      <c r="C32" s="3">
        <v>101170</v>
      </c>
      <c r="D32" s="16">
        <f t="shared" si="0"/>
        <v>9.0399367374200845E-2</v>
      </c>
    </row>
    <row r="33" spans="2:4" x14ac:dyDescent="0.25">
      <c r="B33" s="7" t="s">
        <v>31</v>
      </c>
      <c r="C33" s="3">
        <v>39366</v>
      </c>
      <c r="D33" s="16">
        <f t="shared" si="0"/>
        <v>3.51750666803676E-2</v>
      </c>
    </row>
    <row r="34" spans="2:4" x14ac:dyDescent="0.25">
      <c r="B34" s="7" t="s">
        <v>32</v>
      </c>
      <c r="C34" s="3">
        <v>31219</v>
      </c>
      <c r="D34" s="16">
        <f t="shared" si="0"/>
        <v>2.7895402293715291E-2</v>
      </c>
    </row>
    <row r="35" spans="2:4" x14ac:dyDescent="0.25">
      <c r="B35" s="7" t="s">
        <v>33</v>
      </c>
      <c r="C35" s="3">
        <v>1585</v>
      </c>
      <c r="D35" s="16">
        <f t="shared" si="0"/>
        <v>1.4162597339933611E-3</v>
      </c>
    </row>
    <row r="36" spans="2:4" x14ac:dyDescent="0.25">
      <c r="B36" s="7" t="s">
        <v>34</v>
      </c>
      <c r="C36" s="3">
        <v>24419</v>
      </c>
      <c r="D36" s="16">
        <f t="shared" si="0"/>
        <v>2.1819335296141249E-2</v>
      </c>
    </row>
    <row r="37" spans="2:4" x14ac:dyDescent="0.25">
      <c r="B37" s="7" t="s">
        <v>35</v>
      </c>
      <c r="C37" s="3">
        <v>114949</v>
      </c>
      <c r="D37" s="16">
        <f t="shared" si="0"/>
        <v>0.10271144489766741</v>
      </c>
    </row>
    <row r="38" spans="2:4" x14ac:dyDescent="0.25">
      <c r="B38" s="7" t="s">
        <v>36</v>
      </c>
      <c r="C38" s="3">
        <v>2358</v>
      </c>
      <c r="D38" s="16">
        <f t="shared" si="0"/>
        <v>2.1069655853352335E-3</v>
      </c>
    </row>
    <row r="39" spans="2:4" x14ac:dyDescent="0.25">
      <c r="B39" s="7" t="s">
        <v>37</v>
      </c>
      <c r="C39" s="3">
        <v>1882</v>
      </c>
      <c r="D39" s="16">
        <f t="shared" si="0"/>
        <v>1.6816408955050506E-3</v>
      </c>
    </row>
    <row r="40" spans="2:4" x14ac:dyDescent="0.25">
      <c r="B40" s="7" t="s">
        <v>38</v>
      </c>
      <c r="C40" s="3">
        <v>434417</v>
      </c>
      <c r="D40" s="16">
        <f t="shared" si="0"/>
        <v>0.38816864660075323</v>
      </c>
    </row>
    <row r="41" spans="2:4" x14ac:dyDescent="0.25">
      <c r="B41" s="7" t="s">
        <v>39</v>
      </c>
      <c r="C41" s="3">
        <v>2162</v>
      </c>
      <c r="D41" s="16">
        <f t="shared" si="0"/>
        <v>1.9318318895228054E-3</v>
      </c>
    </row>
    <row r="42" spans="2:4" x14ac:dyDescent="0.25">
      <c r="B42" s="7" t="s">
        <v>40</v>
      </c>
      <c r="C42" s="3">
        <v>1173</v>
      </c>
      <c r="D42" s="16">
        <f t="shared" si="0"/>
        <v>1.0481215570815221E-3</v>
      </c>
    </row>
    <row r="43" spans="2:4" x14ac:dyDescent="0.25">
      <c r="B43" s="7" t="s">
        <v>41</v>
      </c>
      <c r="C43" s="3">
        <v>8065</v>
      </c>
      <c r="D43" s="16">
        <f t="shared" si="0"/>
        <v>7.2063941669756821E-3</v>
      </c>
    </row>
    <row r="44" spans="2:4" x14ac:dyDescent="0.25">
      <c r="B44" s="7" t="s">
        <v>42</v>
      </c>
      <c r="C44" s="3">
        <v>758</v>
      </c>
      <c r="D44" s="16">
        <f t="shared" si="0"/>
        <v>6.7730276237663574E-4</v>
      </c>
    </row>
    <row r="45" spans="2:4" x14ac:dyDescent="0.25">
      <c r="B45" s="7" t="s">
        <v>43</v>
      </c>
      <c r="C45" s="3">
        <v>1017</v>
      </c>
      <c r="D45" s="16">
        <f t="shared" si="0"/>
        <v>9.0872943184305876E-4</v>
      </c>
    </row>
    <row r="46" spans="2:4" x14ac:dyDescent="0.25">
      <c r="B46" s="7" t="s">
        <v>44</v>
      </c>
      <c r="C46" s="3">
        <v>523</v>
      </c>
      <c r="D46" s="16">
        <f t="shared" si="0"/>
        <v>4.6732103525459165E-4</v>
      </c>
    </row>
    <row r="47" spans="2:4" x14ac:dyDescent="0.25">
      <c r="B47" s="7" t="s">
        <v>45</v>
      </c>
      <c r="C47" s="3">
        <v>2027</v>
      </c>
      <c r="D47" s="16">
        <f t="shared" si="0"/>
        <v>1.8112040888356737E-3</v>
      </c>
    </row>
    <row r="48" spans="2:4" x14ac:dyDescent="0.25">
      <c r="B48" s="8" t="s">
        <v>47</v>
      </c>
      <c r="C48" s="17">
        <f>SUM(C10:C47)</f>
        <v>1119145</v>
      </c>
      <c r="D48" s="15">
        <f>C48/C50</f>
        <v>1</v>
      </c>
    </row>
    <row r="49" spans="2:4" x14ac:dyDescent="0.25">
      <c r="B49" s="9" t="s">
        <v>48</v>
      </c>
      <c r="C49" s="10"/>
      <c r="D49" s="15">
        <f>C49/C50</f>
        <v>0</v>
      </c>
    </row>
    <row r="50" spans="2:4" x14ac:dyDescent="0.25">
      <c r="B50" s="8" t="s">
        <v>49</v>
      </c>
      <c r="C50" s="14">
        <f>C48+C49</f>
        <v>1119145</v>
      </c>
      <c r="D50" s="18">
        <f>SUM(D48:D49)</f>
        <v>1</v>
      </c>
    </row>
    <row r="51" spans="2:4" x14ac:dyDescent="0.25">
      <c r="B51" s="11"/>
      <c r="C51" s="12"/>
      <c r="D51" s="13"/>
    </row>
    <row r="52" spans="2:4" x14ac:dyDescent="0.25">
      <c r="B52" s="11"/>
      <c r="C52" s="12"/>
      <c r="D52" s="13"/>
    </row>
    <row r="53" spans="2:4" x14ac:dyDescent="0.25">
      <c r="B53" s="11"/>
      <c r="C53" s="12"/>
      <c r="D53" s="13"/>
    </row>
    <row r="57" spans="2:4" x14ac:dyDescent="0.25">
      <c r="B57" s="6"/>
    </row>
    <row r="58" spans="2:4" x14ac:dyDescent="0.25">
      <c r="B58" s="6"/>
    </row>
    <row r="59" spans="2:4" x14ac:dyDescent="0.25">
      <c r="B59" s="6"/>
    </row>
    <row r="60" spans="2:4" x14ac:dyDescent="0.25">
      <c r="B60" s="6"/>
    </row>
    <row r="61" spans="2:4" x14ac:dyDescent="0.25">
      <c r="B61" s="6"/>
    </row>
    <row r="62" spans="2:4" x14ac:dyDescent="0.25">
      <c r="B62" s="6"/>
    </row>
    <row r="63" spans="2:4" x14ac:dyDescent="0.25">
      <c r="B63" s="6"/>
    </row>
    <row r="64" spans="2:4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</sheetData>
  <mergeCells count="1">
    <mergeCell ref="D2:E2"/>
  </mergeCells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L28" workbookViewId="0">
      <selection activeCell="F8" sqref="F8:AE50"/>
    </sheetView>
  </sheetViews>
  <sheetFormatPr defaultRowHeight="15" x14ac:dyDescent="0.25"/>
  <cols>
    <col min="3" max="3" width="11.5703125" bestFit="1" customWidth="1"/>
  </cols>
  <sheetData>
    <row r="1" spans="2:6" x14ac:dyDescent="0.25">
      <c r="C1" s="30" t="s">
        <v>0</v>
      </c>
      <c r="D1" s="30" t="s">
        <v>89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863449</v>
      </c>
      <c r="E4" s="4">
        <f>D4/D6</f>
        <v>0.91617486338797816</v>
      </c>
    </row>
    <row r="5" spans="2:6" x14ac:dyDescent="0.25">
      <c r="C5" s="2" t="s">
        <v>7</v>
      </c>
      <c r="D5" s="3">
        <v>79001</v>
      </c>
      <c r="E5" s="4">
        <f>D5/D6</f>
        <v>8.3825136612021858E-2</v>
      </c>
    </row>
    <row r="6" spans="2:6" x14ac:dyDescent="0.25">
      <c r="C6" s="2" t="s">
        <v>50</v>
      </c>
      <c r="D6" s="3">
        <f>SUM(D4:D5)</f>
        <v>942450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22609</v>
      </c>
      <c r="D9" s="16">
        <f>C9/C$47</f>
        <v>2.618452276857116E-2</v>
      </c>
      <c r="F9" s="19"/>
    </row>
    <row r="10" spans="2:6" x14ac:dyDescent="0.25">
      <c r="B10" s="7" t="s">
        <v>9</v>
      </c>
      <c r="C10" s="3">
        <v>4931</v>
      </c>
      <c r="D10" s="16">
        <f t="shared" ref="D10:D48" si="0">C10/C$47</f>
        <v>5.7108178942821171E-3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4110</v>
      </c>
      <c r="D12" s="16">
        <f t="shared" si="0"/>
        <v>4.7599800335630712E-3</v>
      </c>
    </row>
    <row r="13" spans="2:6" x14ac:dyDescent="0.25">
      <c r="B13" s="7" t="s">
        <v>12</v>
      </c>
      <c r="C13" s="3">
        <v>43991</v>
      </c>
      <c r="D13" s="16">
        <f t="shared" si="0"/>
        <v>5.0948000403034807E-2</v>
      </c>
    </row>
    <row r="14" spans="2:6" x14ac:dyDescent="0.25">
      <c r="B14" s="7" t="s">
        <v>13</v>
      </c>
      <c r="C14" s="3">
        <v>1936</v>
      </c>
      <c r="D14" s="16">
        <f t="shared" si="0"/>
        <v>2.2421706435469843E-3</v>
      </c>
    </row>
    <row r="15" spans="2:6" x14ac:dyDescent="0.25">
      <c r="B15" s="7" t="s">
        <v>14</v>
      </c>
      <c r="C15" s="3">
        <v>2614</v>
      </c>
      <c r="D15" s="16">
        <f t="shared" si="0"/>
        <v>3.027393627185856E-3</v>
      </c>
    </row>
    <row r="16" spans="2:6" x14ac:dyDescent="0.25">
      <c r="B16" s="7" t="s">
        <v>15</v>
      </c>
      <c r="C16" s="3">
        <v>183788</v>
      </c>
      <c r="D16" s="16">
        <f t="shared" si="0"/>
        <v>0.21285333586581257</v>
      </c>
    </row>
    <row r="17" spans="2:4" x14ac:dyDescent="0.25">
      <c r="B17" s="7" t="s">
        <v>16</v>
      </c>
      <c r="C17" s="3">
        <v>26271</v>
      </c>
      <c r="D17" s="16">
        <f t="shared" si="0"/>
        <v>3.0425653397015921E-2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1193</v>
      </c>
      <c r="D19" s="16">
        <f t="shared" si="0"/>
        <v>1.3816681703262149E-3</v>
      </c>
    </row>
    <row r="20" spans="2:4" x14ac:dyDescent="0.25">
      <c r="B20" s="7" t="s">
        <v>19</v>
      </c>
      <c r="C20" s="3">
        <v>0</v>
      </c>
      <c r="D20" s="16">
        <f t="shared" si="0"/>
        <v>0</v>
      </c>
    </row>
    <row r="21" spans="2:4" x14ac:dyDescent="0.25">
      <c r="B21" s="7" t="s">
        <v>20</v>
      </c>
      <c r="C21" s="3">
        <v>14273</v>
      </c>
      <c r="D21" s="16">
        <f t="shared" si="0"/>
        <v>1.6530217766191169E-2</v>
      </c>
    </row>
    <row r="22" spans="2:4" x14ac:dyDescent="0.25">
      <c r="B22" s="7" t="s">
        <v>21</v>
      </c>
      <c r="C22" s="3">
        <v>761</v>
      </c>
      <c r="D22" s="16">
        <f t="shared" si="0"/>
        <v>8.8134910110498714E-4</v>
      </c>
    </row>
    <row r="23" spans="2:4" x14ac:dyDescent="0.25">
      <c r="B23" s="7" t="s">
        <v>22</v>
      </c>
      <c r="C23" s="3">
        <v>630</v>
      </c>
      <c r="D23" s="16">
        <f t="shared" si="0"/>
        <v>7.2963197594762405E-4</v>
      </c>
    </row>
    <row r="24" spans="2:4" x14ac:dyDescent="0.25">
      <c r="B24" s="7" t="s">
        <v>23</v>
      </c>
      <c r="C24" s="3">
        <v>2386</v>
      </c>
      <c r="D24" s="16">
        <f t="shared" si="0"/>
        <v>2.7633363406524298E-3</v>
      </c>
    </row>
    <row r="25" spans="2:4" x14ac:dyDescent="0.25">
      <c r="B25" s="7" t="s">
        <v>24</v>
      </c>
      <c r="C25" s="3">
        <v>1161</v>
      </c>
      <c r="D25" s="16">
        <f t="shared" si="0"/>
        <v>1.3446074985320499E-3</v>
      </c>
    </row>
    <row r="26" spans="2:4" x14ac:dyDescent="0.25">
      <c r="B26" s="7" t="s">
        <v>25</v>
      </c>
      <c r="C26" s="3">
        <v>4966</v>
      </c>
      <c r="D26" s="16">
        <f t="shared" si="0"/>
        <v>5.7513530040569855E-3</v>
      </c>
    </row>
    <row r="27" spans="2:4" x14ac:dyDescent="0.25">
      <c r="B27" s="7" t="s">
        <v>26</v>
      </c>
      <c r="C27" s="3">
        <v>462</v>
      </c>
      <c r="D27" s="16">
        <f t="shared" si="0"/>
        <v>5.3506344902825762E-4</v>
      </c>
    </row>
    <row r="28" spans="2:4" x14ac:dyDescent="0.25">
      <c r="B28" s="7" t="s">
        <v>27</v>
      </c>
      <c r="C28" s="3">
        <v>1762</v>
      </c>
      <c r="D28" s="16">
        <f t="shared" si="0"/>
        <v>2.0406532406662117E-3</v>
      </c>
    </row>
    <row r="29" spans="2:4" x14ac:dyDescent="0.25">
      <c r="B29" s="7" t="s">
        <v>28</v>
      </c>
      <c r="C29" s="3">
        <v>3326</v>
      </c>
      <c r="D29" s="16">
        <f t="shared" si="0"/>
        <v>3.8519935746060279E-3</v>
      </c>
    </row>
    <row r="30" spans="2:4" x14ac:dyDescent="0.25">
      <c r="B30" s="7" t="s">
        <v>29</v>
      </c>
      <c r="C30" s="3">
        <v>1049</v>
      </c>
      <c r="D30" s="16">
        <f t="shared" si="0"/>
        <v>1.2148951472524723E-3</v>
      </c>
    </row>
    <row r="31" spans="2:4" x14ac:dyDescent="0.25">
      <c r="B31" s="7" t="s">
        <v>30</v>
      </c>
      <c r="C31" s="3">
        <v>76720</v>
      </c>
      <c r="D31" s="16">
        <f t="shared" si="0"/>
        <v>8.8852960626510658E-2</v>
      </c>
    </row>
    <row r="32" spans="2:4" x14ac:dyDescent="0.25">
      <c r="B32" s="7" t="s">
        <v>31</v>
      </c>
      <c r="C32" s="3">
        <v>37623</v>
      </c>
      <c r="D32" s="16">
        <f t="shared" si="0"/>
        <v>4.3572926715995962E-2</v>
      </c>
    </row>
    <row r="33" spans="2:4" x14ac:dyDescent="0.25">
      <c r="B33" s="7" t="s">
        <v>32</v>
      </c>
      <c r="C33" s="3">
        <v>31710</v>
      </c>
      <c r="D33" s="16">
        <f t="shared" si="0"/>
        <v>3.6724809456030405E-2</v>
      </c>
    </row>
    <row r="34" spans="2:4" x14ac:dyDescent="0.25">
      <c r="B34" s="7" t="s">
        <v>33</v>
      </c>
      <c r="C34" s="3">
        <v>618</v>
      </c>
      <c r="D34" s="16">
        <f t="shared" si="0"/>
        <v>7.1573422402481214E-4</v>
      </c>
    </row>
    <row r="35" spans="2:4" x14ac:dyDescent="0.25">
      <c r="B35" s="7" t="s">
        <v>34</v>
      </c>
      <c r="C35" s="3">
        <v>10744</v>
      </c>
      <c r="D35" s="16">
        <f t="shared" si="0"/>
        <v>1.2443120554890908E-2</v>
      </c>
    </row>
    <row r="36" spans="2:4" x14ac:dyDescent="0.25">
      <c r="B36" s="7" t="s">
        <v>35</v>
      </c>
      <c r="C36" s="3">
        <v>103083</v>
      </c>
      <c r="D36" s="16">
        <f t="shared" si="0"/>
        <v>0.1193851634549348</v>
      </c>
    </row>
    <row r="37" spans="2:4" x14ac:dyDescent="0.25">
      <c r="B37" s="7" t="s">
        <v>36</v>
      </c>
      <c r="C37" s="3">
        <v>2168</v>
      </c>
      <c r="D37" s="16">
        <f t="shared" si="0"/>
        <v>2.5108605140546805E-3</v>
      </c>
    </row>
    <row r="38" spans="2:4" x14ac:dyDescent="0.25">
      <c r="B38" s="7" t="s">
        <v>37</v>
      </c>
      <c r="C38" s="3">
        <v>2555</v>
      </c>
      <c r="D38" s="16">
        <f t="shared" si="0"/>
        <v>2.9590630135653642E-3</v>
      </c>
    </row>
    <row r="39" spans="2:4" x14ac:dyDescent="0.25">
      <c r="B39" s="7" t="s">
        <v>38</v>
      </c>
      <c r="C39" s="3">
        <v>267946</v>
      </c>
      <c r="D39" s="16">
        <f t="shared" si="0"/>
        <v>0.31032058639247945</v>
      </c>
    </row>
    <row r="40" spans="2:4" x14ac:dyDescent="0.25">
      <c r="B40" s="7" t="s">
        <v>39</v>
      </c>
      <c r="C40" s="3">
        <v>3427</v>
      </c>
      <c r="D40" s="16">
        <f t="shared" si="0"/>
        <v>3.9689663199563609E-3</v>
      </c>
    </row>
    <row r="41" spans="2:4" x14ac:dyDescent="0.25">
      <c r="B41" s="7" t="s">
        <v>40</v>
      </c>
      <c r="C41" s="3">
        <v>1091</v>
      </c>
      <c r="D41" s="16">
        <f t="shared" si="0"/>
        <v>1.2635372789823139E-3</v>
      </c>
    </row>
    <row r="42" spans="2:4" x14ac:dyDescent="0.25">
      <c r="B42" s="7" t="s">
        <v>41</v>
      </c>
      <c r="C42" s="3">
        <v>1792</v>
      </c>
      <c r="D42" s="16">
        <f t="shared" si="0"/>
        <v>2.0753976204732415E-3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761</v>
      </c>
      <c r="D45" s="16">
        <f t="shared" si="0"/>
        <v>8.8134910110498714E-4</v>
      </c>
    </row>
    <row r="46" spans="2:4" x14ac:dyDescent="0.25">
      <c r="B46" s="7" t="s">
        <v>45</v>
      </c>
      <c r="C46" s="3">
        <v>992</v>
      </c>
      <c r="D46" s="16">
        <f t="shared" si="0"/>
        <v>1.148880825619116E-3</v>
      </c>
    </row>
    <row r="47" spans="2:4" x14ac:dyDescent="0.25">
      <c r="B47" s="8" t="s">
        <v>47</v>
      </c>
      <c r="C47" s="17">
        <f>SUM(C9:C46)</f>
        <v>863449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863449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L26" workbookViewId="0">
      <selection activeCell="D47" sqref="D47:D48"/>
    </sheetView>
  </sheetViews>
  <sheetFormatPr defaultRowHeight="15" x14ac:dyDescent="0.25"/>
  <cols>
    <col min="3" max="3" width="11.5703125" bestFit="1" customWidth="1"/>
  </cols>
  <sheetData>
    <row r="1" spans="2:6" x14ac:dyDescent="0.25">
      <c r="C1" s="30" t="s">
        <v>0</v>
      </c>
      <c r="D1" s="30" t="s">
        <v>88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663763</v>
      </c>
      <c r="E4" s="4">
        <f>D4/D6</f>
        <v>0.86240955433625976</v>
      </c>
    </row>
    <row r="5" spans="2:6" x14ac:dyDescent="0.25">
      <c r="C5" s="2" t="s">
        <v>7</v>
      </c>
      <c r="D5" s="3">
        <v>105898</v>
      </c>
      <c r="E5" s="4">
        <f>D5/D6</f>
        <v>0.13759044566374026</v>
      </c>
    </row>
    <row r="6" spans="2:6" x14ac:dyDescent="0.25">
      <c r="C6" s="2" t="s">
        <v>50</v>
      </c>
      <c r="D6" s="3">
        <f>SUM(D4:D5)</f>
        <v>769661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14194</v>
      </c>
      <c r="D9" s="16">
        <f>C9/C$47</f>
        <v>2.1384138615740858E-2</v>
      </c>
      <c r="F9" s="19"/>
    </row>
    <row r="10" spans="2:6" x14ac:dyDescent="0.25">
      <c r="B10" s="7" t="s">
        <v>9</v>
      </c>
      <c r="C10" s="3">
        <v>5065</v>
      </c>
      <c r="D10" s="16">
        <f t="shared" ref="D10:D48" si="0">C10/C$47</f>
        <v>7.6307356692072318E-3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2000</v>
      </c>
      <c r="D12" s="16">
        <f t="shared" si="0"/>
        <v>3.0131236601015723E-3</v>
      </c>
    </row>
    <row r="13" spans="2:6" x14ac:dyDescent="0.25">
      <c r="B13" s="7" t="s">
        <v>12</v>
      </c>
      <c r="C13" s="3">
        <v>43908</v>
      </c>
      <c r="D13" s="16">
        <f t="shared" si="0"/>
        <v>6.6150116833869926E-2</v>
      </c>
    </row>
    <row r="14" spans="2:6" x14ac:dyDescent="0.25">
      <c r="B14" s="7" t="s">
        <v>13</v>
      </c>
      <c r="C14" s="3">
        <v>2192</v>
      </c>
      <c r="D14" s="16">
        <f t="shared" si="0"/>
        <v>3.3023835314713234E-3</v>
      </c>
    </row>
    <row r="15" spans="2:6" x14ac:dyDescent="0.25">
      <c r="B15" s="7" t="s">
        <v>14</v>
      </c>
      <c r="C15" s="3">
        <v>5222</v>
      </c>
      <c r="D15" s="16">
        <f t="shared" si="0"/>
        <v>7.8672658765252049E-3</v>
      </c>
    </row>
    <row r="16" spans="2:6" x14ac:dyDescent="0.25">
      <c r="B16" s="7" t="s">
        <v>15</v>
      </c>
      <c r="C16" s="3">
        <v>134929</v>
      </c>
      <c r="D16" s="16">
        <f t="shared" si="0"/>
        <v>0.20327888116692253</v>
      </c>
    </row>
    <row r="17" spans="2:4" x14ac:dyDescent="0.25">
      <c r="B17" s="7" t="s">
        <v>16</v>
      </c>
      <c r="C17" s="3">
        <v>39309</v>
      </c>
      <c r="D17" s="16">
        <f t="shared" si="0"/>
        <v>5.9221438977466352E-2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633</v>
      </c>
      <c r="D19" s="16">
        <f t="shared" si="0"/>
        <v>9.5365363842214767E-4</v>
      </c>
    </row>
    <row r="20" spans="2:4" x14ac:dyDescent="0.25">
      <c r="B20" s="7" t="s">
        <v>19</v>
      </c>
      <c r="C20" s="3">
        <v>736</v>
      </c>
      <c r="D20" s="16">
        <f t="shared" si="0"/>
        <v>1.1088295069173787E-3</v>
      </c>
    </row>
    <row r="21" spans="2:4" x14ac:dyDescent="0.25">
      <c r="B21" s="7" t="s">
        <v>20</v>
      </c>
      <c r="C21" s="3">
        <v>12284</v>
      </c>
      <c r="D21" s="16">
        <f t="shared" si="0"/>
        <v>1.8506605520343857E-2</v>
      </c>
    </row>
    <row r="22" spans="2:4" x14ac:dyDescent="0.25">
      <c r="B22" s="7" t="s">
        <v>21</v>
      </c>
      <c r="C22" s="3">
        <v>1396</v>
      </c>
      <c r="D22" s="16">
        <f t="shared" si="0"/>
        <v>2.1031603147508974E-3</v>
      </c>
    </row>
    <row r="23" spans="2:4" x14ac:dyDescent="0.25">
      <c r="B23" s="7" t="s">
        <v>22</v>
      </c>
      <c r="C23" s="3">
        <v>526</v>
      </c>
      <c r="D23" s="16">
        <f t="shared" si="0"/>
        <v>7.9245152260671355E-4</v>
      </c>
    </row>
    <row r="24" spans="2:4" x14ac:dyDescent="0.25">
      <c r="B24" s="7" t="s">
        <v>23</v>
      </c>
      <c r="C24" s="3">
        <v>3795</v>
      </c>
      <c r="D24" s="16">
        <f t="shared" si="0"/>
        <v>5.7174021450427338E-3</v>
      </c>
    </row>
    <row r="25" spans="2:4" x14ac:dyDescent="0.25">
      <c r="B25" s="7" t="s">
        <v>24</v>
      </c>
      <c r="C25" s="3">
        <v>0</v>
      </c>
      <c r="D25" s="16">
        <f t="shared" si="0"/>
        <v>0</v>
      </c>
    </row>
    <row r="26" spans="2:4" x14ac:dyDescent="0.25">
      <c r="B26" s="7" t="s">
        <v>25</v>
      </c>
      <c r="C26" s="3">
        <v>4281</v>
      </c>
      <c r="D26" s="16">
        <f t="shared" si="0"/>
        <v>6.4495911944474158E-3</v>
      </c>
    </row>
    <row r="27" spans="2:4" x14ac:dyDescent="0.25">
      <c r="B27" s="7" t="s">
        <v>26</v>
      </c>
      <c r="C27" s="3">
        <v>0</v>
      </c>
      <c r="D27" s="16">
        <f t="shared" si="0"/>
        <v>0</v>
      </c>
    </row>
    <row r="28" spans="2:4" x14ac:dyDescent="0.25">
      <c r="B28" s="7" t="s">
        <v>27</v>
      </c>
      <c r="C28" s="3">
        <v>744</v>
      </c>
      <c r="D28" s="16">
        <f t="shared" si="0"/>
        <v>1.1208820015577848E-3</v>
      </c>
    </row>
    <row r="29" spans="2:4" x14ac:dyDescent="0.25">
      <c r="B29" s="7" t="s">
        <v>28</v>
      </c>
      <c r="C29" s="3">
        <v>2162</v>
      </c>
      <c r="D29" s="16">
        <f t="shared" si="0"/>
        <v>3.2571866765697998E-3</v>
      </c>
    </row>
    <row r="30" spans="2:4" x14ac:dyDescent="0.25">
      <c r="B30" s="7" t="s">
        <v>29</v>
      </c>
      <c r="C30" s="3">
        <v>2089</v>
      </c>
      <c r="D30" s="16">
        <f t="shared" si="0"/>
        <v>3.1472076629760924E-3</v>
      </c>
    </row>
    <row r="31" spans="2:4" x14ac:dyDescent="0.25">
      <c r="B31" s="7" t="s">
        <v>30</v>
      </c>
      <c r="C31" s="3">
        <v>61809</v>
      </c>
      <c r="D31" s="16">
        <f t="shared" si="0"/>
        <v>9.3119080153609049E-2</v>
      </c>
    </row>
    <row r="32" spans="2:4" x14ac:dyDescent="0.25">
      <c r="B32" s="7" t="s">
        <v>31</v>
      </c>
      <c r="C32" s="3">
        <v>26194</v>
      </c>
      <c r="D32" s="16">
        <f t="shared" si="0"/>
        <v>3.9462880576350293E-2</v>
      </c>
    </row>
    <row r="33" spans="2:4" x14ac:dyDescent="0.25">
      <c r="B33" s="7" t="s">
        <v>32</v>
      </c>
      <c r="C33" s="3">
        <v>14622</v>
      </c>
      <c r="D33" s="16">
        <f t="shared" si="0"/>
        <v>2.2028947079002596E-2</v>
      </c>
    </row>
    <row r="34" spans="2:4" x14ac:dyDescent="0.25">
      <c r="B34" s="7" t="s">
        <v>33</v>
      </c>
      <c r="C34" s="3">
        <v>1718</v>
      </c>
      <c r="D34" s="16">
        <f t="shared" si="0"/>
        <v>2.5882732240272506E-3</v>
      </c>
    </row>
    <row r="35" spans="2:4" x14ac:dyDescent="0.25">
      <c r="B35" s="7" t="s">
        <v>34</v>
      </c>
      <c r="C35" s="3">
        <v>10185</v>
      </c>
      <c r="D35" s="16">
        <f t="shared" si="0"/>
        <v>1.5344332239067258E-2</v>
      </c>
    </row>
    <row r="36" spans="2:4" x14ac:dyDescent="0.25">
      <c r="B36" s="7" t="s">
        <v>35</v>
      </c>
      <c r="C36" s="3">
        <v>52862</v>
      </c>
      <c r="D36" s="16">
        <f t="shared" si="0"/>
        <v>7.9639871460144659E-2</v>
      </c>
    </row>
    <row r="37" spans="2:4" x14ac:dyDescent="0.25">
      <c r="B37" s="7" t="s">
        <v>36</v>
      </c>
      <c r="C37" s="3">
        <v>5104</v>
      </c>
      <c r="D37" s="16">
        <f t="shared" si="0"/>
        <v>7.6894915805792129E-3</v>
      </c>
    </row>
    <row r="38" spans="2:4" x14ac:dyDescent="0.25">
      <c r="B38" s="7" t="s">
        <v>37</v>
      </c>
      <c r="C38" s="3">
        <v>1417</v>
      </c>
      <c r="D38" s="16">
        <f t="shared" si="0"/>
        <v>2.1347981131819641E-3</v>
      </c>
    </row>
    <row r="39" spans="2:4" x14ac:dyDescent="0.25">
      <c r="B39" s="7" t="s">
        <v>38</v>
      </c>
      <c r="C39" s="3">
        <v>207328</v>
      </c>
      <c r="D39" s="16">
        <f t="shared" si="0"/>
        <v>0.31235245110076942</v>
      </c>
    </row>
    <row r="40" spans="2:4" x14ac:dyDescent="0.25">
      <c r="B40" s="7" t="s">
        <v>39</v>
      </c>
      <c r="C40" s="3">
        <v>2254</v>
      </c>
      <c r="D40" s="16">
        <f t="shared" si="0"/>
        <v>3.3957903649344721E-3</v>
      </c>
    </row>
    <row r="41" spans="2:4" x14ac:dyDescent="0.25">
      <c r="B41" s="7" t="s">
        <v>40</v>
      </c>
      <c r="C41" s="3">
        <v>750</v>
      </c>
      <c r="D41" s="16">
        <f t="shared" si="0"/>
        <v>1.1299213725380897E-3</v>
      </c>
    </row>
    <row r="42" spans="2:4" x14ac:dyDescent="0.25">
      <c r="B42" s="7" t="s">
        <v>41</v>
      </c>
      <c r="C42" s="3">
        <v>2213</v>
      </c>
      <c r="D42" s="16">
        <f t="shared" si="0"/>
        <v>3.3340213299023901E-3</v>
      </c>
    </row>
    <row r="43" spans="2:4" x14ac:dyDescent="0.25">
      <c r="B43" s="7" t="s">
        <v>42</v>
      </c>
      <c r="C43" s="3">
        <v>211</v>
      </c>
      <c r="D43" s="16">
        <f t="shared" si="0"/>
        <v>3.1788454614071587E-4</v>
      </c>
    </row>
    <row r="44" spans="2:4" x14ac:dyDescent="0.25">
      <c r="B44" s="7" t="s">
        <v>43</v>
      </c>
      <c r="C44" s="3">
        <v>718</v>
      </c>
      <c r="D44" s="16">
        <f t="shared" si="0"/>
        <v>1.0817113939764645E-3</v>
      </c>
    </row>
    <row r="45" spans="2:4" x14ac:dyDescent="0.25">
      <c r="B45" s="7" t="s">
        <v>44</v>
      </c>
      <c r="C45" s="3">
        <v>291</v>
      </c>
      <c r="D45" s="16">
        <f t="shared" si="0"/>
        <v>4.3840949254477879E-4</v>
      </c>
    </row>
    <row r="46" spans="2:4" x14ac:dyDescent="0.25">
      <c r="B46" s="7" t="s">
        <v>45</v>
      </c>
      <c r="C46" s="3">
        <v>622</v>
      </c>
      <c r="D46" s="16">
        <f t="shared" si="0"/>
        <v>9.3708145829158901E-4</v>
      </c>
    </row>
    <row r="47" spans="2:4" x14ac:dyDescent="0.25">
      <c r="B47" s="8" t="s">
        <v>47</v>
      </c>
      <c r="C47" s="17">
        <f>SUM(C9:C46)</f>
        <v>663763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663763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7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9.85546875" bestFit="1" customWidth="1"/>
  </cols>
  <sheetData>
    <row r="1" spans="2:6" x14ac:dyDescent="0.25">
      <c r="C1" s="30" t="s">
        <v>0</v>
      </c>
      <c r="D1" s="37" t="s">
        <v>91</v>
      </c>
      <c r="E1" s="37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904951</v>
      </c>
      <c r="E4" s="4">
        <f>D4/D6</f>
        <v>0.85224557679430957</v>
      </c>
    </row>
    <row r="5" spans="2:6" x14ac:dyDescent="0.25">
      <c r="C5" s="2" t="s">
        <v>7</v>
      </c>
      <c r="D5" s="3">
        <v>156892</v>
      </c>
      <c r="E5" s="4">
        <f>D5/D6</f>
        <v>0.14775442320569049</v>
      </c>
    </row>
    <row r="6" spans="2:6" x14ac:dyDescent="0.25">
      <c r="C6" s="2" t="s">
        <v>50</v>
      </c>
      <c r="D6" s="3">
        <f>SUM(D4:D5)</f>
        <v>1061843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40015</v>
      </c>
      <c r="D9" s="16">
        <f>C9/C$47</f>
        <v>4.4217863729638401E-2</v>
      </c>
      <c r="F9" s="19"/>
    </row>
    <row r="10" spans="2:6" x14ac:dyDescent="0.25">
      <c r="B10" s="7" t="s">
        <v>9</v>
      </c>
      <c r="C10" s="3">
        <v>19049</v>
      </c>
      <c r="D10" s="16">
        <f t="shared" ref="D10:D48" si="0">C10/C$47</f>
        <v>2.1049758495211342E-2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7516</v>
      </c>
      <c r="D12" s="16">
        <f t="shared" si="0"/>
        <v>8.3054220615259838E-3</v>
      </c>
    </row>
    <row r="13" spans="2:6" x14ac:dyDescent="0.25">
      <c r="B13" s="7" t="s">
        <v>12</v>
      </c>
      <c r="C13" s="3">
        <v>77565</v>
      </c>
      <c r="D13" s="16">
        <f t="shared" si="0"/>
        <v>8.5711823071083409E-2</v>
      </c>
    </row>
    <row r="14" spans="2:6" x14ac:dyDescent="0.25">
      <c r="B14" s="7" t="s">
        <v>13</v>
      </c>
      <c r="C14" s="3">
        <v>4814</v>
      </c>
      <c r="D14" s="16">
        <f t="shared" si="0"/>
        <v>5.3196250404718044E-3</v>
      </c>
    </row>
    <row r="15" spans="2:6" x14ac:dyDescent="0.25">
      <c r="B15" s="7" t="s">
        <v>14</v>
      </c>
      <c r="C15" s="3">
        <v>13662</v>
      </c>
      <c r="D15" s="16">
        <f t="shared" si="0"/>
        <v>1.5096950000607767E-2</v>
      </c>
    </row>
    <row r="16" spans="2:6" x14ac:dyDescent="0.25">
      <c r="B16" s="7" t="s">
        <v>15</v>
      </c>
      <c r="C16" s="3">
        <v>83967</v>
      </c>
      <c r="D16" s="16">
        <f t="shared" si="0"/>
        <v>9.2786239254943087E-2</v>
      </c>
    </row>
    <row r="17" spans="2:4" x14ac:dyDescent="0.25">
      <c r="B17" s="7" t="s">
        <v>16</v>
      </c>
      <c r="C17" s="3">
        <v>25790</v>
      </c>
      <c r="D17" s="16">
        <f t="shared" si="0"/>
        <v>2.84987805969605E-2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4277</v>
      </c>
      <c r="D19" s="16">
        <f t="shared" si="0"/>
        <v>4.7262227457619248E-3</v>
      </c>
    </row>
    <row r="20" spans="2:4" x14ac:dyDescent="0.25">
      <c r="B20" s="7" t="s">
        <v>19</v>
      </c>
      <c r="C20" s="3">
        <v>0</v>
      </c>
      <c r="D20" s="16">
        <f t="shared" si="0"/>
        <v>0</v>
      </c>
    </row>
    <row r="21" spans="2:4" x14ac:dyDescent="0.25">
      <c r="B21" s="7" t="s">
        <v>20</v>
      </c>
      <c r="C21" s="3">
        <v>32459</v>
      </c>
      <c r="D21" s="16">
        <f t="shared" si="0"/>
        <v>3.5868240379865871E-2</v>
      </c>
    </row>
    <row r="22" spans="2:4" x14ac:dyDescent="0.25">
      <c r="B22" s="7" t="s">
        <v>21</v>
      </c>
      <c r="C22" s="3">
        <v>1188</v>
      </c>
      <c r="D22" s="16">
        <f t="shared" si="0"/>
        <v>1.3127782609224147E-3</v>
      </c>
    </row>
    <row r="23" spans="2:4" x14ac:dyDescent="0.25">
      <c r="B23" s="7" t="s">
        <v>22</v>
      </c>
      <c r="C23" s="3">
        <v>1225</v>
      </c>
      <c r="D23" s="16">
        <f t="shared" si="0"/>
        <v>1.3536644525504696E-3</v>
      </c>
    </row>
    <row r="24" spans="2:4" x14ac:dyDescent="0.25">
      <c r="B24" s="7" t="s">
        <v>23</v>
      </c>
      <c r="C24" s="3">
        <v>7149</v>
      </c>
      <c r="D24" s="16">
        <f t="shared" si="0"/>
        <v>7.8998752418639236E-3</v>
      </c>
    </row>
    <row r="25" spans="2:4" x14ac:dyDescent="0.25">
      <c r="B25" s="7" t="s">
        <v>24</v>
      </c>
      <c r="C25" s="3">
        <v>2035</v>
      </c>
      <c r="D25" s="16">
        <f t="shared" si="0"/>
        <v>2.2487405395430248E-3</v>
      </c>
    </row>
    <row r="26" spans="2:4" x14ac:dyDescent="0.25">
      <c r="B26" s="7" t="s">
        <v>25</v>
      </c>
      <c r="C26" s="3">
        <v>1301</v>
      </c>
      <c r="D26" s="16">
        <f t="shared" si="0"/>
        <v>1.4376469002189069E-3</v>
      </c>
    </row>
    <row r="27" spans="2:4" x14ac:dyDescent="0.25">
      <c r="B27" s="7" t="s">
        <v>26</v>
      </c>
      <c r="C27" s="3">
        <v>0</v>
      </c>
      <c r="D27" s="16">
        <f t="shared" si="0"/>
        <v>0</v>
      </c>
    </row>
    <row r="28" spans="2:4" x14ac:dyDescent="0.25">
      <c r="B28" s="7" t="s">
        <v>27</v>
      </c>
      <c r="C28" s="3">
        <v>3628</v>
      </c>
      <c r="D28" s="16">
        <f t="shared" si="0"/>
        <v>4.0090568439617169E-3</v>
      </c>
    </row>
    <row r="29" spans="2:4" x14ac:dyDescent="0.25">
      <c r="B29" s="7" t="s">
        <v>28</v>
      </c>
      <c r="C29" s="3">
        <v>2627</v>
      </c>
      <c r="D29" s="16">
        <f t="shared" si="0"/>
        <v>2.9029196055919051E-3</v>
      </c>
    </row>
    <row r="30" spans="2:4" x14ac:dyDescent="0.25">
      <c r="B30" s="7" t="s">
        <v>29</v>
      </c>
      <c r="C30" s="3">
        <v>0</v>
      </c>
      <c r="D30" s="16">
        <f t="shared" si="0"/>
        <v>0</v>
      </c>
    </row>
    <row r="31" spans="2:4" x14ac:dyDescent="0.25">
      <c r="B31" s="7" t="s">
        <v>30</v>
      </c>
      <c r="C31" s="3">
        <v>131622</v>
      </c>
      <c r="D31" s="16">
        <f t="shared" si="0"/>
        <v>0.14544654903967177</v>
      </c>
    </row>
    <row r="32" spans="2:4" x14ac:dyDescent="0.25">
      <c r="B32" s="7" t="s">
        <v>31</v>
      </c>
      <c r="C32" s="3">
        <v>32102</v>
      </c>
      <c r="D32" s="16">
        <f t="shared" si="0"/>
        <v>3.547374388226545E-2</v>
      </c>
    </row>
    <row r="33" spans="2:4" x14ac:dyDescent="0.25">
      <c r="B33" s="7" t="s">
        <v>32</v>
      </c>
      <c r="C33" s="3">
        <v>3869</v>
      </c>
      <c r="D33" s="16">
        <f t="shared" si="0"/>
        <v>4.2753696056471568E-3</v>
      </c>
    </row>
    <row r="34" spans="2:4" x14ac:dyDescent="0.25">
      <c r="B34" s="7" t="s">
        <v>33</v>
      </c>
      <c r="C34" s="3">
        <v>821</v>
      </c>
      <c r="D34" s="16">
        <f t="shared" si="0"/>
        <v>9.072314412603555E-4</v>
      </c>
    </row>
    <row r="35" spans="2:4" x14ac:dyDescent="0.25">
      <c r="B35" s="7" t="s">
        <v>34</v>
      </c>
      <c r="C35" s="3">
        <v>31399</v>
      </c>
      <c r="D35" s="16">
        <f t="shared" si="0"/>
        <v>3.4696906241332405E-2</v>
      </c>
    </row>
    <row r="36" spans="2:4" x14ac:dyDescent="0.25">
      <c r="B36" s="7" t="s">
        <v>35</v>
      </c>
      <c r="C36" s="3">
        <v>158642</v>
      </c>
      <c r="D36" s="16">
        <f t="shared" si="0"/>
        <v>0.17530451925021354</v>
      </c>
    </row>
    <row r="37" spans="2:4" x14ac:dyDescent="0.25">
      <c r="B37" s="7" t="s">
        <v>36</v>
      </c>
      <c r="C37" s="3">
        <v>7809</v>
      </c>
      <c r="D37" s="16">
        <f t="shared" si="0"/>
        <v>8.6291964979319322E-3</v>
      </c>
    </row>
    <row r="38" spans="2:4" x14ac:dyDescent="0.25">
      <c r="B38" s="7" t="s">
        <v>37</v>
      </c>
      <c r="C38" s="3">
        <v>1153</v>
      </c>
      <c r="D38" s="16">
        <f t="shared" si="0"/>
        <v>1.2741021337066868E-3</v>
      </c>
    </row>
    <row r="39" spans="2:4" x14ac:dyDescent="0.25">
      <c r="B39" s="7" t="s">
        <v>38</v>
      </c>
      <c r="C39" s="3">
        <v>203731</v>
      </c>
      <c r="D39" s="16">
        <f t="shared" si="0"/>
        <v>0.2251293163939263</v>
      </c>
    </row>
    <row r="40" spans="2:4" x14ac:dyDescent="0.25">
      <c r="B40" s="7" t="s">
        <v>39</v>
      </c>
      <c r="C40" s="3">
        <v>1001</v>
      </c>
      <c r="D40" s="16">
        <f t="shared" si="0"/>
        <v>1.1061372383698123E-3</v>
      </c>
    </row>
    <row r="41" spans="2:4" x14ac:dyDescent="0.25">
      <c r="B41" s="7" t="s">
        <v>40</v>
      </c>
      <c r="C41" s="3">
        <v>1543</v>
      </c>
      <c r="D41" s="16">
        <f t="shared" si="0"/>
        <v>1.7050646941105098E-3</v>
      </c>
    </row>
    <row r="42" spans="2:4" x14ac:dyDescent="0.25">
      <c r="B42" s="7" t="s">
        <v>41</v>
      </c>
      <c r="C42" s="3">
        <v>1576</v>
      </c>
      <c r="D42" s="16">
        <f t="shared" si="0"/>
        <v>1.7415307569139103E-3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474</v>
      </c>
      <c r="D45" s="16">
        <f t="shared" si="0"/>
        <v>5.2378526572156945E-4</v>
      </c>
    </row>
    <row r="46" spans="2:4" x14ac:dyDescent="0.25">
      <c r="B46" s="7" t="s">
        <v>45</v>
      </c>
      <c r="C46" s="3">
        <v>942</v>
      </c>
      <c r="D46" s="16">
        <f t="shared" si="0"/>
        <v>1.0409403382061571E-3</v>
      </c>
    </row>
    <row r="47" spans="2:4" x14ac:dyDescent="0.25">
      <c r="B47" s="8" t="s">
        <v>47</v>
      </c>
      <c r="C47" s="17">
        <f>SUM(C9:C46)</f>
        <v>904951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904951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1:E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30" workbookViewId="0">
      <selection activeCell="F10" sqref="F8:AE50"/>
    </sheetView>
  </sheetViews>
  <sheetFormatPr defaultRowHeight="15" x14ac:dyDescent="0.25"/>
  <cols>
    <col min="3" max="3" width="11.5703125" bestFit="1" customWidth="1"/>
  </cols>
  <sheetData>
    <row r="1" spans="2:6" x14ac:dyDescent="0.25">
      <c r="C1" s="30" t="s">
        <v>0</v>
      </c>
      <c r="D1" s="30" t="s">
        <v>92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341456</v>
      </c>
      <c r="E4" s="4">
        <f>D4/D6</f>
        <v>0.83774175582875976</v>
      </c>
    </row>
    <row r="5" spans="2:6" x14ac:dyDescent="0.25">
      <c r="C5" s="2" t="s">
        <v>7</v>
      </c>
      <c r="D5" s="3">
        <v>66135</v>
      </c>
      <c r="E5" s="4">
        <f>D5/D6</f>
        <v>0.1622582441712403</v>
      </c>
    </row>
    <row r="6" spans="2:6" x14ac:dyDescent="0.25">
      <c r="C6" s="2" t="s">
        <v>50</v>
      </c>
      <c r="D6" s="3">
        <f>SUM(D4:D5)</f>
        <v>407591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17188</v>
      </c>
      <c r="D9" s="16">
        <f>C9/C$47</f>
        <v>5.0337378754510095E-2</v>
      </c>
      <c r="F9" s="19"/>
    </row>
    <row r="10" spans="2:6" x14ac:dyDescent="0.25">
      <c r="B10" s="7" t="s">
        <v>9</v>
      </c>
      <c r="C10" s="3">
        <v>7305</v>
      </c>
      <c r="D10" s="16">
        <f t="shared" ref="D10:D48" si="0">C10/C$47</f>
        <v>2.1393678834168969E-2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3912</v>
      </c>
      <c r="D12" s="16">
        <f t="shared" si="0"/>
        <v>1.1456820205238742E-2</v>
      </c>
    </row>
    <row r="13" spans="2:6" x14ac:dyDescent="0.25">
      <c r="B13" s="7" t="s">
        <v>12</v>
      </c>
      <c r="C13" s="3">
        <v>17783</v>
      </c>
      <c r="D13" s="16">
        <f t="shared" si="0"/>
        <v>5.207991659247458E-2</v>
      </c>
    </row>
    <row r="14" spans="2:6" x14ac:dyDescent="0.25">
      <c r="B14" s="7" t="s">
        <v>13</v>
      </c>
      <c r="C14" s="3">
        <v>1302</v>
      </c>
      <c r="D14" s="16">
        <f t="shared" si="0"/>
        <v>3.8130827983693361E-3</v>
      </c>
    </row>
    <row r="15" spans="2:6" x14ac:dyDescent="0.25">
      <c r="B15" s="7" t="s">
        <v>14</v>
      </c>
      <c r="C15" s="3">
        <v>2304</v>
      </c>
      <c r="D15" s="16">
        <f t="shared" si="0"/>
        <v>6.7475750902019583E-3</v>
      </c>
    </row>
    <row r="16" spans="2:6" x14ac:dyDescent="0.25">
      <c r="B16" s="7" t="s">
        <v>15</v>
      </c>
      <c r="C16" s="3">
        <v>24146</v>
      </c>
      <c r="D16" s="16">
        <f t="shared" si="0"/>
        <v>7.0714821236118275E-2</v>
      </c>
    </row>
    <row r="17" spans="2:4" x14ac:dyDescent="0.25">
      <c r="B17" s="7" t="s">
        <v>16</v>
      </c>
      <c r="C17" s="3">
        <v>25635</v>
      </c>
      <c r="D17" s="16">
        <f t="shared" si="0"/>
        <v>7.507555878356216E-2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2478</v>
      </c>
      <c r="D19" s="16">
        <f t="shared" si="0"/>
        <v>7.2571575839932524E-3</v>
      </c>
    </row>
    <row r="20" spans="2:4" x14ac:dyDescent="0.25">
      <c r="B20" s="7" t="s">
        <v>19</v>
      </c>
      <c r="C20" s="3">
        <v>0</v>
      </c>
      <c r="D20" s="16">
        <f t="shared" si="0"/>
        <v>0</v>
      </c>
    </row>
    <row r="21" spans="2:4" x14ac:dyDescent="0.25">
      <c r="B21" s="7" t="s">
        <v>20</v>
      </c>
      <c r="C21" s="3">
        <v>16037</v>
      </c>
      <c r="D21" s="16">
        <f t="shared" si="0"/>
        <v>4.6966519844430905E-2</v>
      </c>
    </row>
    <row r="22" spans="2:4" x14ac:dyDescent="0.25">
      <c r="B22" s="7" t="s">
        <v>21</v>
      </c>
      <c r="C22" s="3">
        <v>356</v>
      </c>
      <c r="D22" s="16">
        <f t="shared" si="0"/>
        <v>1.0425940677568999E-3</v>
      </c>
    </row>
    <row r="23" spans="2:4" x14ac:dyDescent="0.25">
      <c r="B23" s="7" t="s">
        <v>22</v>
      </c>
      <c r="C23" s="3">
        <v>520</v>
      </c>
      <c r="D23" s="16">
        <f t="shared" si="0"/>
        <v>1.5228902113303031E-3</v>
      </c>
    </row>
    <row r="24" spans="2:4" x14ac:dyDescent="0.25">
      <c r="B24" s="7" t="s">
        <v>23</v>
      </c>
      <c r="C24" s="3">
        <v>5030</v>
      </c>
      <c r="D24" s="16">
        <f t="shared" si="0"/>
        <v>1.4731034159598894E-2</v>
      </c>
    </row>
    <row r="25" spans="2:4" x14ac:dyDescent="0.25">
      <c r="B25" s="7" t="s">
        <v>24</v>
      </c>
      <c r="C25" s="3">
        <v>222</v>
      </c>
      <c r="D25" s="16">
        <f t="shared" si="0"/>
        <v>6.5015697483716784E-4</v>
      </c>
    </row>
    <row r="26" spans="2:4" x14ac:dyDescent="0.25">
      <c r="B26" s="7" t="s">
        <v>25</v>
      </c>
      <c r="C26" s="3">
        <v>660</v>
      </c>
      <c r="D26" s="16">
        <f t="shared" si="0"/>
        <v>1.9328991143807695E-3</v>
      </c>
    </row>
    <row r="27" spans="2:4" x14ac:dyDescent="0.25">
      <c r="B27" s="7" t="s">
        <v>26</v>
      </c>
      <c r="C27" s="3">
        <v>0</v>
      </c>
      <c r="D27" s="16">
        <f t="shared" si="0"/>
        <v>0</v>
      </c>
    </row>
    <row r="28" spans="2:4" x14ac:dyDescent="0.25">
      <c r="B28" s="7" t="s">
        <v>27</v>
      </c>
      <c r="C28" s="3">
        <v>627</v>
      </c>
      <c r="D28" s="16">
        <f t="shared" si="0"/>
        <v>1.8362541586617309E-3</v>
      </c>
    </row>
    <row r="29" spans="2:4" x14ac:dyDescent="0.25">
      <c r="B29" s="7" t="s">
        <v>28</v>
      </c>
      <c r="C29" s="3">
        <v>475</v>
      </c>
      <c r="D29" s="16">
        <f t="shared" si="0"/>
        <v>1.3911016353497963E-3</v>
      </c>
    </row>
    <row r="30" spans="2:4" x14ac:dyDescent="0.25">
      <c r="B30" s="7" t="s">
        <v>29</v>
      </c>
      <c r="C30" s="3">
        <v>0</v>
      </c>
      <c r="D30" s="16">
        <f t="shared" si="0"/>
        <v>0</v>
      </c>
    </row>
    <row r="31" spans="2:4" x14ac:dyDescent="0.25">
      <c r="B31" s="7" t="s">
        <v>30</v>
      </c>
      <c r="C31" s="3">
        <v>80712</v>
      </c>
      <c r="D31" s="16">
        <f t="shared" si="0"/>
        <v>0.23637598987863737</v>
      </c>
    </row>
    <row r="32" spans="2:4" x14ac:dyDescent="0.25">
      <c r="B32" s="7" t="s">
        <v>31</v>
      </c>
      <c r="C32" s="3">
        <v>23693</v>
      </c>
      <c r="D32" s="16">
        <f t="shared" si="0"/>
        <v>6.9388149571247837E-2</v>
      </c>
    </row>
    <row r="33" spans="2:4" x14ac:dyDescent="0.25">
      <c r="B33" s="7" t="s">
        <v>32</v>
      </c>
      <c r="C33" s="3">
        <v>1245</v>
      </c>
      <c r="D33" s="16">
        <f t="shared" si="0"/>
        <v>3.6461506021273605E-3</v>
      </c>
    </row>
    <row r="34" spans="2:4" x14ac:dyDescent="0.25">
      <c r="B34" s="7" t="s">
        <v>33</v>
      </c>
      <c r="C34" s="3">
        <v>311</v>
      </c>
      <c r="D34" s="16">
        <f t="shared" si="0"/>
        <v>9.1080549177639282E-4</v>
      </c>
    </row>
    <row r="35" spans="2:4" x14ac:dyDescent="0.25">
      <c r="B35" s="7" t="s">
        <v>34</v>
      </c>
      <c r="C35" s="3">
        <v>5804</v>
      </c>
      <c r="D35" s="16">
        <f t="shared" si="0"/>
        <v>1.6997797666463615E-2</v>
      </c>
    </row>
    <row r="36" spans="2:4" x14ac:dyDescent="0.25">
      <c r="B36" s="7" t="s">
        <v>35</v>
      </c>
      <c r="C36" s="3">
        <v>26248</v>
      </c>
      <c r="D36" s="16">
        <f t="shared" si="0"/>
        <v>7.6870812051918841E-2</v>
      </c>
    </row>
    <row r="37" spans="2:4" x14ac:dyDescent="0.25">
      <c r="B37" s="7" t="s">
        <v>36</v>
      </c>
      <c r="C37" s="3">
        <v>593</v>
      </c>
      <c r="D37" s="16">
        <f t="shared" si="0"/>
        <v>1.7366805679209034E-3</v>
      </c>
    </row>
    <row r="38" spans="2:4" x14ac:dyDescent="0.25">
      <c r="B38" s="7" t="s">
        <v>37</v>
      </c>
      <c r="C38" s="3">
        <v>1786</v>
      </c>
      <c r="D38" s="16">
        <f t="shared" si="0"/>
        <v>5.2305421489152338E-3</v>
      </c>
    </row>
    <row r="39" spans="2:4" x14ac:dyDescent="0.25">
      <c r="B39" s="7" t="s">
        <v>38</v>
      </c>
      <c r="C39" s="3">
        <v>71067</v>
      </c>
      <c r="D39" s="16">
        <f t="shared" si="0"/>
        <v>0.20812930509348204</v>
      </c>
    </row>
    <row r="40" spans="2:4" x14ac:dyDescent="0.25">
      <c r="B40" s="7" t="s">
        <v>39</v>
      </c>
      <c r="C40" s="3">
        <v>413</v>
      </c>
      <c r="D40" s="16">
        <f t="shared" si="0"/>
        <v>1.2095262639988753E-3</v>
      </c>
    </row>
    <row r="41" spans="2:4" x14ac:dyDescent="0.25">
      <c r="B41" s="7" t="s">
        <v>40</v>
      </c>
      <c r="C41" s="3">
        <v>349</v>
      </c>
      <c r="D41" s="16">
        <f t="shared" si="0"/>
        <v>1.0220936226043767E-3</v>
      </c>
    </row>
    <row r="42" spans="2:4" x14ac:dyDescent="0.25">
      <c r="B42" s="7" t="s">
        <v>41</v>
      </c>
      <c r="C42" s="3">
        <v>2818</v>
      </c>
      <c r="D42" s="16">
        <f t="shared" si="0"/>
        <v>8.2528934914015278E-3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143</v>
      </c>
      <c r="D45" s="16">
        <f t="shared" si="0"/>
        <v>4.1879480811583337E-4</v>
      </c>
    </row>
    <row r="46" spans="2:4" x14ac:dyDescent="0.25">
      <c r="B46" s="7" t="s">
        <v>45</v>
      </c>
      <c r="C46" s="3">
        <v>294</v>
      </c>
      <c r="D46" s="16">
        <f t="shared" si="0"/>
        <v>8.6101869640597907E-4</v>
      </c>
    </row>
    <row r="47" spans="2:4" x14ac:dyDescent="0.25">
      <c r="B47" s="8" t="s">
        <v>47</v>
      </c>
      <c r="C47" s="17">
        <f>SUM(C9:C46)</f>
        <v>341456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341456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3" workbookViewId="0">
      <selection activeCell="F8" sqref="F8:AE50"/>
    </sheetView>
  </sheetViews>
  <sheetFormatPr defaultRowHeight="15" x14ac:dyDescent="0.25"/>
  <cols>
    <col min="3" max="3" width="11.5703125" bestFit="1" customWidth="1"/>
    <col min="4" max="4" width="11.140625" bestFit="1" customWidth="1"/>
  </cols>
  <sheetData>
    <row r="1" spans="2:6" x14ac:dyDescent="0.25">
      <c r="C1" s="30" t="s">
        <v>0</v>
      </c>
      <c r="D1" s="30" t="s">
        <v>90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903961</v>
      </c>
      <c r="E4" s="4">
        <f>D4/D6</f>
        <v>0.83516973894276259</v>
      </c>
    </row>
    <row r="5" spans="2:6" x14ac:dyDescent="0.25">
      <c r="C5" s="2" t="s">
        <v>7</v>
      </c>
      <c r="D5" s="3">
        <v>178407</v>
      </c>
      <c r="E5" s="4">
        <f>D5/D6</f>
        <v>0.16483026105723747</v>
      </c>
    </row>
    <row r="6" spans="2:6" x14ac:dyDescent="0.25">
      <c r="C6" s="2" t="s">
        <v>50</v>
      </c>
      <c r="D6" s="3">
        <f>SUM(D4:D5)</f>
        <v>1082368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27869</v>
      </c>
      <c r="D9" s="16">
        <f>C9/C$47</f>
        <v>3.0829869872704686E-2</v>
      </c>
      <c r="F9" s="19"/>
    </row>
    <row r="10" spans="2:6" x14ac:dyDescent="0.25">
      <c r="B10" s="7" t="s">
        <v>9</v>
      </c>
      <c r="C10" s="3">
        <v>13325</v>
      </c>
      <c r="D10" s="16">
        <f t="shared" ref="D10:D48" si="0">C10/C$47</f>
        <v>1.4740680184211487E-2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6767</v>
      </c>
      <c r="D12" s="16">
        <f t="shared" si="0"/>
        <v>7.485942424507252E-3</v>
      </c>
    </row>
    <row r="13" spans="2:6" x14ac:dyDescent="0.25">
      <c r="B13" s="7" t="s">
        <v>12</v>
      </c>
      <c r="C13" s="3">
        <v>42757</v>
      </c>
      <c r="D13" s="16">
        <f t="shared" si="0"/>
        <v>4.7299606952069834E-2</v>
      </c>
    </row>
    <row r="14" spans="2:6" x14ac:dyDescent="0.25">
      <c r="B14" s="7" t="s">
        <v>13</v>
      </c>
      <c r="C14" s="3">
        <v>4999</v>
      </c>
      <c r="D14" s="16">
        <f t="shared" si="0"/>
        <v>5.5301058342118745E-3</v>
      </c>
    </row>
    <row r="15" spans="2:6" x14ac:dyDescent="0.25">
      <c r="B15" s="7" t="s">
        <v>14</v>
      </c>
      <c r="C15" s="3">
        <v>9822</v>
      </c>
      <c r="D15" s="16">
        <f t="shared" si="0"/>
        <v>1.0865513003326471E-2</v>
      </c>
    </row>
    <row r="16" spans="2:6" x14ac:dyDescent="0.25">
      <c r="B16" s="7" t="s">
        <v>15</v>
      </c>
      <c r="C16" s="3">
        <v>145891</v>
      </c>
      <c r="D16" s="16">
        <f t="shared" si="0"/>
        <v>0.16139081221424376</v>
      </c>
    </row>
    <row r="17" spans="2:4" x14ac:dyDescent="0.25">
      <c r="B17" s="7" t="s">
        <v>16</v>
      </c>
      <c r="C17" s="3">
        <v>39704</v>
      </c>
      <c r="D17" s="16">
        <f t="shared" si="0"/>
        <v>4.392224885808127E-2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2027</v>
      </c>
      <c r="D19" s="16">
        <f t="shared" si="0"/>
        <v>2.2423533758646665E-3</v>
      </c>
    </row>
    <row r="20" spans="2:4" x14ac:dyDescent="0.25">
      <c r="B20" s="7" t="s">
        <v>19</v>
      </c>
      <c r="C20" s="3">
        <v>0</v>
      </c>
      <c r="D20" s="16">
        <f t="shared" si="0"/>
        <v>0</v>
      </c>
    </row>
    <row r="21" spans="2:4" x14ac:dyDescent="0.25">
      <c r="B21" s="7" t="s">
        <v>20</v>
      </c>
      <c r="C21" s="3">
        <v>22595</v>
      </c>
      <c r="D21" s="16">
        <f t="shared" si="0"/>
        <v>2.4995547374278317E-2</v>
      </c>
    </row>
    <row r="22" spans="2:4" x14ac:dyDescent="0.25">
      <c r="B22" s="7" t="s">
        <v>21</v>
      </c>
      <c r="C22" s="3">
        <v>1110</v>
      </c>
      <c r="D22" s="16">
        <f t="shared" si="0"/>
        <v>1.2279290810112383E-3</v>
      </c>
    </row>
    <row r="23" spans="2:4" x14ac:dyDescent="0.25">
      <c r="B23" s="7" t="s">
        <v>22</v>
      </c>
      <c r="C23" s="3">
        <v>1506</v>
      </c>
      <c r="D23" s="16">
        <f t="shared" si="0"/>
        <v>1.6660010774801125E-3</v>
      </c>
    </row>
    <row r="24" spans="2:4" x14ac:dyDescent="0.25">
      <c r="B24" s="7" t="s">
        <v>23</v>
      </c>
      <c r="C24" s="3">
        <v>6994</v>
      </c>
      <c r="D24" s="16">
        <f t="shared" si="0"/>
        <v>7.7370594527861264E-3</v>
      </c>
    </row>
    <row r="25" spans="2:4" x14ac:dyDescent="0.25">
      <c r="B25" s="7" t="s">
        <v>24</v>
      </c>
      <c r="C25" s="3">
        <v>10455</v>
      </c>
      <c r="D25" s="16">
        <f t="shared" si="0"/>
        <v>1.1565764452227475E-2</v>
      </c>
    </row>
    <row r="26" spans="2:4" x14ac:dyDescent="0.25">
      <c r="B26" s="7" t="s">
        <v>25</v>
      </c>
      <c r="C26" s="3">
        <v>4342</v>
      </c>
      <c r="D26" s="16">
        <f t="shared" si="0"/>
        <v>4.8033045673430601E-3</v>
      </c>
    </row>
    <row r="27" spans="2:4" x14ac:dyDescent="0.25">
      <c r="B27" s="7" t="s">
        <v>26</v>
      </c>
      <c r="C27" s="3">
        <v>769</v>
      </c>
      <c r="D27" s="16">
        <f t="shared" si="0"/>
        <v>8.5070041738526331E-4</v>
      </c>
    </row>
    <row r="28" spans="2:4" x14ac:dyDescent="0.25">
      <c r="B28" s="7" t="s">
        <v>27</v>
      </c>
      <c r="C28" s="3">
        <v>2419</v>
      </c>
      <c r="D28" s="16">
        <f t="shared" si="0"/>
        <v>2.6760004026722393E-3</v>
      </c>
    </row>
    <row r="29" spans="2:4" x14ac:dyDescent="0.25">
      <c r="B29" s="7" t="s">
        <v>28</v>
      </c>
      <c r="C29" s="3">
        <v>2774</v>
      </c>
      <c r="D29" s="16">
        <f t="shared" si="0"/>
        <v>3.0687164601127703E-3</v>
      </c>
    </row>
    <row r="30" spans="2:4" x14ac:dyDescent="0.25">
      <c r="B30" s="7" t="s">
        <v>29</v>
      </c>
      <c r="C30" s="3">
        <v>1579</v>
      </c>
      <c r="D30" s="16">
        <f t="shared" si="0"/>
        <v>1.7467567737988697E-3</v>
      </c>
    </row>
    <row r="31" spans="2:4" x14ac:dyDescent="0.25">
      <c r="B31" s="7" t="s">
        <v>30</v>
      </c>
      <c r="C31" s="3">
        <v>148710</v>
      </c>
      <c r="D31" s="16">
        <f t="shared" si="0"/>
        <v>0.16450930958304616</v>
      </c>
    </row>
    <row r="32" spans="2:4" x14ac:dyDescent="0.25">
      <c r="B32" s="7" t="s">
        <v>31</v>
      </c>
      <c r="C32" s="3">
        <v>75629</v>
      </c>
      <c r="D32" s="16">
        <f t="shared" si="0"/>
        <v>8.3664007628647702E-2</v>
      </c>
    </row>
    <row r="33" spans="2:4" x14ac:dyDescent="0.25">
      <c r="B33" s="7" t="s">
        <v>32</v>
      </c>
      <c r="C33" s="3">
        <v>13217</v>
      </c>
      <c r="D33" s="16">
        <f t="shared" si="0"/>
        <v>1.4621206003356339E-2</v>
      </c>
    </row>
    <row r="34" spans="2:4" x14ac:dyDescent="0.25">
      <c r="B34" s="7" t="s">
        <v>33</v>
      </c>
      <c r="C34" s="3">
        <v>1191</v>
      </c>
      <c r="D34" s="16">
        <f t="shared" si="0"/>
        <v>1.317534716652599E-3</v>
      </c>
    </row>
    <row r="35" spans="2:4" x14ac:dyDescent="0.25">
      <c r="B35" s="7" t="s">
        <v>34</v>
      </c>
      <c r="C35" s="3">
        <v>21483</v>
      </c>
      <c r="D35" s="16">
        <f t="shared" si="0"/>
        <v>2.3765405808436425E-2</v>
      </c>
    </row>
    <row r="36" spans="2:4" x14ac:dyDescent="0.25">
      <c r="B36" s="7" t="s">
        <v>35</v>
      </c>
      <c r="C36" s="3">
        <v>98731</v>
      </c>
      <c r="D36" s="16">
        <f t="shared" si="0"/>
        <v>0.10922041990749601</v>
      </c>
    </row>
    <row r="37" spans="2:4" x14ac:dyDescent="0.25">
      <c r="B37" s="7" t="s">
        <v>36</v>
      </c>
      <c r="C37" s="3">
        <v>9255</v>
      </c>
      <c r="D37" s="16">
        <f t="shared" si="0"/>
        <v>1.0238273553836946E-2</v>
      </c>
    </row>
    <row r="38" spans="2:4" x14ac:dyDescent="0.25">
      <c r="B38" s="7" t="s">
        <v>37</v>
      </c>
      <c r="C38" s="3">
        <v>2587</v>
      </c>
      <c r="D38" s="16">
        <f t="shared" si="0"/>
        <v>2.8618491284469129E-3</v>
      </c>
    </row>
    <row r="39" spans="2:4" x14ac:dyDescent="0.25">
      <c r="B39" s="7" t="s">
        <v>38</v>
      </c>
      <c r="C39" s="3">
        <v>174389</v>
      </c>
      <c r="D39" s="16">
        <f t="shared" si="0"/>
        <v>0.19291650856618814</v>
      </c>
    </row>
    <row r="40" spans="2:4" x14ac:dyDescent="0.25">
      <c r="B40" s="7" t="s">
        <v>39</v>
      </c>
      <c r="C40" s="3">
        <v>2098</v>
      </c>
      <c r="D40" s="16">
        <f t="shared" si="0"/>
        <v>2.320896587352773E-3</v>
      </c>
    </row>
    <row r="41" spans="2:4" x14ac:dyDescent="0.25">
      <c r="B41" s="7" t="s">
        <v>40</v>
      </c>
      <c r="C41" s="3">
        <v>1169</v>
      </c>
      <c r="D41" s="16">
        <f t="shared" si="0"/>
        <v>1.2931973835154393E-3</v>
      </c>
    </row>
    <row r="42" spans="2:4" x14ac:dyDescent="0.25">
      <c r="B42" s="7" t="s">
        <v>41</v>
      </c>
      <c r="C42" s="3">
        <v>5173</v>
      </c>
      <c r="D42" s="16">
        <f t="shared" si="0"/>
        <v>5.7225920144785003E-3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1536</v>
      </c>
      <c r="D45" s="16">
        <f t="shared" si="0"/>
        <v>1.6991883499398758E-3</v>
      </c>
    </row>
    <row r="46" spans="2:4" x14ac:dyDescent="0.25">
      <c r="B46" s="7" t="s">
        <v>45</v>
      </c>
      <c r="C46" s="3">
        <v>1089</v>
      </c>
      <c r="D46" s="16">
        <f t="shared" si="0"/>
        <v>1.2046979902894041E-3</v>
      </c>
    </row>
    <row r="47" spans="2:4" x14ac:dyDescent="0.25">
      <c r="B47" s="8" t="s">
        <v>47</v>
      </c>
      <c r="C47" s="17">
        <f>SUM(C9:C46)</f>
        <v>903961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903961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31" zoomScale="85" zoomScaleNormal="85" workbookViewId="0">
      <selection activeCell="F8" sqref="F8:AE50"/>
    </sheetView>
  </sheetViews>
  <sheetFormatPr defaultRowHeight="15" x14ac:dyDescent="0.25"/>
  <cols>
    <col min="3" max="3" width="11.5703125" bestFit="1" customWidth="1"/>
    <col min="4" max="4" width="10.5703125" customWidth="1"/>
  </cols>
  <sheetData>
    <row r="1" spans="2:6" x14ac:dyDescent="0.25">
      <c r="C1" s="30" t="s">
        <v>0</v>
      </c>
      <c r="D1" s="30" t="s">
        <v>93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880131</v>
      </c>
      <c r="E4" s="4">
        <f>D4/D6</f>
        <v>0.84832966581749936</v>
      </c>
    </row>
    <row r="5" spans="2:6" x14ac:dyDescent="0.25">
      <c r="C5" s="2" t="s">
        <v>7</v>
      </c>
      <c r="D5" s="3">
        <v>157356</v>
      </c>
      <c r="E5" s="4">
        <f>D5/D6</f>
        <v>0.15167033418250059</v>
      </c>
    </row>
    <row r="6" spans="2:6" x14ac:dyDescent="0.25">
      <c r="C6" s="2" t="s">
        <v>50</v>
      </c>
      <c r="D6" s="3">
        <f>SUM(D4:D5)</f>
        <v>1037487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49494</v>
      </c>
      <c r="D9" s="16">
        <f>C9/C$47</f>
        <v>5.62348104998006E-2</v>
      </c>
      <c r="F9" s="19"/>
    </row>
    <row r="10" spans="2:6" x14ac:dyDescent="0.25">
      <c r="B10" s="7" t="s">
        <v>9</v>
      </c>
      <c r="C10" s="3">
        <v>17896</v>
      </c>
      <c r="D10" s="16">
        <f t="shared" ref="D10:D48" si="0">C10/C$47</f>
        <v>2.0333336741916827E-2</v>
      </c>
    </row>
    <row r="11" spans="2:6" x14ac:dyDescent="0.25">
      <c r="B11" s="7" t="s">
        <v>10</v>
      </c>
      <c r="C11" s="3">
        <v>6884</v>
      </c>
      <c r="D11" s="16">
        <f t="shared" si="0"/>
        <v>7.8215629264279975E-3</v>
      </c>
    </row>
    <row r="12" spans="2:6" x14ac:dyDescent="0.25">
      <c r="B12" s="7" t="s">
        <v>11</v>
      </c>
      <c r="C12" s="3">
        <v>16338</v>
      </c>
      <c r="D12" s="16">
        <f t="shared" si="0"/>
        <v>1.8563145713535827E-2</v>
      </c>
    </row>
    <row r="13" spans="2:6" x14ac:dyDescent="0.25">
      <c r="B13" s="7" t="s">
        <v>12</v>
      </c>
      <c r="C13" s="3">
        <v>39272</v>
      </c>
      <c r="D13" s="16">
        <f t="shared" si="0"/>
        <v>4.4620630337983774E-2</v>
      </c>
    </row>
    <row r="14" spans="2:6" x14ac:dyDescent="0.25">
      <c r="B14" s="7" t="s">
        <v>13</v>
      </c>
      <c r="C14" s="3">
        <v>4990</v>
      </c>
      <c r="D14" s="16">
        <f t="shared" si="0"/>
        <v>5.6696105466118108E-3</v>
      </c>
    </row>
    <row r="15" spans="2:6" x14ac:dyDescent="0.25">
      <c r="B15" s="7" t="s">
        <v>14</v>
      </c>
      <c r="C15" s="3">
        <v>6030</v>
      </c>
      <c r="D15" s="16">
        <f t="shared" si="0"/>
        <v>6.8512528248635711E-3</v>
      </c>
    </row>
    <row r="16" spans="2:6" x14ac:dyDescent="0.25">
      <c r="B16" s="7" t="s">
        <v>15</v>
      </c>
      <c r="C16" s="3">
        <v>84358</v>
      </c>
      <c r="D16" s="16">
        <f t="shared" si="0"/>
        <v>9.584709548919422E-2</v>
      </c>
    </row>
    <row r="17" spans="2:4" x14ac:dyDescent="0.25">
      <c r="B17" s="7" t="s">
        <v>16</v>
      </c>
      <c r="C17" s="3">
        <v>20983</v>
      </c>
      <c r="D17" s="16">
        <f t="shared" si="0"/>
        <v>2.3840769158227582E-2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2264</v>
      </c>
      <c r="D19" s="16">
        <f t="shared" si="0"/>
        <v>2.5723443441942164E-3</v>
      </c>
    </row>
    <row r="20" spans="2:4" x14ac:dyDescent="0.25">
      <c r="B20" s="7" t="s">
        <v>19</v>
      </c>
      <c r="C20" s="3">
        <v>965</v>
      </c>
      <c r="D20" s="16">
        <f t="shared" si="0"/>
        <v>1.0964276908778353E-3</v>
      </c>
    </row>
    <row r="21" spans="2:4" x14ac:dyDescent="0.25">
      <c r="B21" s="7" t="s">
        <v>20</v>
      </c>
      <c r="C21" s="3">
        <v>67176</v>
      </c>
      <c r="D21" s="16">
        <f t="shared" si="0"/>
        <v>7.6325001619077154E-2</v>
      </c>
    </row>
    <row r="22" spans="2:4" x14ac:dyDescent="0.25">
      <c r="B22" s="7" t="s">
        <v>21</v>
      </c>
      <c r="C22" s="3">
        <v>5224</v>
      </c>
      <c r="D22" s="16">
        <f t="shared" si="0"/>
        <v>5.9354800592184573E-3</v>
      </c>
    </row>
    <row r="23" spans="2:4" x14ac:dyDescent="0.25">
      <c r="B23" s="7" t="s">
        <v>22</v>
      </c>
      <c r="C23" s="3">
        <v>1732</v>
      </c>
      <c r="D23" s="16">
        <f t="shared" si="0"/>
        <v>1.9678888710885083E-3</v>
      </c>
    </row>
    <row r="24" spans="2:4" x14ac:dyDescent="0.25">
      <c r="B24" s="7" t="s">
        <v>23</v>
      </c>
      <c r="C24" s="3">
        <v>5716</v>
      </c>
      <c r="D24" s="16">
        <f t="shared" si="0"/>
        <v>6.4944877523914054E-3</v>
      </c>
    </row>
    <row r="25" spans="2:4" x14ac:dyDescent="0.25">
      <c r="B25" s="7" t="s">
        <v>24</v>
      </c>
      <c r="C25" s="3">
        <v>8154</v>
      </c>
      <c r="D25" s="16">
        <f t="shared" si="0"/>
        <v>9.2645299392931282E-3</v>
      </c>
    </row>
    <row r="26" spans="2:4" x14ac:dyDescent="0.25">
      <c r="B26" s="7" t="s">
        <v>25</v>
      </c>
      <c r="C26" s="3">
        <v>3012</v>
      </c>
      <c r="D26" s="16">
        <f t="shared" si="0"/>
        <v>3.4222178289368289E-3</v>
      </c>
    </row>
    <row r="27" spans="2:4" x14ac:dyDescent="0.25">
      <c r="B27" s="7" t="s">
        <v>26</v>
      </c>
      <c r="C27" s="3">
        <v>1331</v>
      </c>
      <c r="D27" s="16">
        <f t="shared" si="0"/>
        <v>1.5122748772625893E-3</v>
      </c>
    </row>
    <row r="28" spans="2:4" x14ac:dyDescent="0.25">
      <c r="B28" s="7" t="s">
        <v>27</v>
      </c>
      <c r="C28" s="3">
        <v>909</v>
      </c>
      <c r="D28" s="16">
        <f t="shared" si="0"/>
        <v>1.0328007989719712E-3</v>
      </c>
    </row>
    <row r="29" spans="2:4" x14ac:dyDescent="0.25">
      <c r="B29" s="7" t="s">
        <v>28</v>
      </c>
      <c r="C29" s="3">
        <v>3123</v>
      </c>
      <c r="D29" s="16">
        <f t="shared" si="0"/>
        <v>3.5483354182502379E-3</v>
      </c>
    </row>
    <row r="30" spans="2:4" x14ac:dyDescent="0.25">
      <c r="B30" s="7" t="s">
        <v>29</v>
      </c>
      <c r="C30" s="3">
        <v>768</v>
      </c>
      <c r="D30" s="16">
        <f t="shared" si="0"/>
        <v>8.7259737470899215E-4</v>
      </c>
    </row>
    <row r="31" spans="2:4" x14ac:dyDescent="0.25">
      <c r="B31" s="7" t="s">
        <v>30</v>
      </c>
      <c r="C31" s="3">
        <v>66331</v>
      </c>
      <c r="D31" s="16">
        <f t="shared" si="0"/>
        <v>7.53649172679976E-2</v>
      </c>
    </row>
    <row r="32" spans="2:4" x14ac:dyDescent="0.25">
      <c r="B32" s="7" t="s">
        <v>31</v>
      </c>
      <c r="C32" s="3">
        <v>33971</v>
      </c>
      <c r="D32" s="16">
        <f t="shared" si="0"/>
        <v>3.8597663302394759E-2</v>
      </c>
    </row>
    <row r="33" spans="2:4" x14ac:dyDescent="0.25">
      <c r="B33" s="7" t="s">
        <v>32</v>
      </c>
      <c r="C33" s="3">
        <v>2544</v>
      </c>
      <c r="D33" s="16">
        <f t="shared" si="0"/>
        <v>2.8904788037235367E-3</v>
      </c>
    </row>
    <row r="34" spans="2:4" x14ac:dyDescent="0.25">
      <c r="B34" s="7" t="s">
        <v>33</v>
      </c>
      <c r="C34" s="3">
        <v>1825</v>
      </c>
      <c r="D34" s="16">
        <f t="shared" si="0"/>
        <v>2.0735549594321752E-3</v>
      </c>
    </row>
    <row r="35" spans="2:4" x14ac:dyDescent="0.25">
      <c r="B35" s="7" t="s">
        <v>34</v>
      </c>
      <c r="C35" s="3">
        <v>15913</v>
      </c>
      <c r="D35" s="16">
        <f t="shared" si="0"/>
        <v>1.8080263051750249E-2</v>
      </c>
    </row>
    <row r="36" spans="2:4" x14ac:dyDescent="0.25">
      <c r="B36" s="7" t="s">
        <v>35</v>
      </c>
      <c r="C36" s="3">
        <v>230762</v>
      </c>
      <c r="D36" s="16">
        <f t="shared" si="0"/>
        <v>0.26219051482108913</v>
      </c>
    </row>
    <row r="37" spans="2:4" x14ac:dyDescent="0.25">
      <c r="B37" s="7" t="s">
        <v>36</v>
      </c>
      <c r="C37" s="3">
        <v>837</v>
      </c>
      <c r="D37" s="16">
        <f t="shared" si="0"/>
        <v>9.5099479509300319E-4</v>
      </c>
    </row>
    <row r="38" spans="2:4" x14ac:dyDescent="0.25">
      <c r="B38" s="7" t="s">
        <v>37</v>
      </c>
      <c r="C38" s="3">
        <v>1752</v>
      </c>
      <c r="D38" s="16">
        <f t="shared" si="0"/>
        <v>1.9906127610548885E-3</v>
      </c>
    </row>
    <row r="39" spans="2:4" x14ac:dyDescent="0.25">
      <c r="B39" s="7" t="s">
        <v>38</v>
      </c>
      <c r="C39" s="3">
        <v>152425</v>
      </c>
      <c r="D39" s="16">
        <f t="shared" si="0"/>
        <v>0.17318444640627362</v>
      </c>
    </row>
    <row r="40" spans="2:4" x14ac:dyDescent="0.25">
      <c r="B40" s="7" t="s">
        <v>39</v>
      </c>
      <c r="C40" s="3">
        <v>686</v>
      </c>
      <c r="D40" s="16">
        <f t="shared" si="0"/>
        <v>7.7942942584683414E-4</v>
      </c>
    </row>
    <row r="41" spans="2:4" x14ac:dyDescent="0.25">
      <c r="B41" s="7" t="s">
        <v>40</v>
      </c>
      <c r="C41" s="3">
        <v>2141</v>
      </c>
      <c r="D41" s="16">
        <f t="shared" si="0"/>
        <v>2.4325924209009793E-3</v>
      </c>
    </row>
    <row r="42" spans="2:4" x14ac:dyDescent="0.25">
      <c r="B42" s="7" t="s">
        <v>41</v>
      </c>
      <c r="C42" s="3">
        <v>23267</v>
      </c>
      <c r="D42" s="16">
        <f t="shared" si="0"/>
        <v>2.6435837392388178E-2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474</v>
      </c>
      <c r="D45" s="16">
        <f t="shared" si="0"/>
        <v>5.3855619220320608E-4</v>
      </c>
    </row>
    <row r="46" spans="2:4" x14ac:dyDescent="0.25">
      <c r="B46" s="7" t="s">
        <v>45</v>
      </c>
      <c r="C46" s="3">
        <v>584</v>
      </c>
      <c r="D46" s="16">
        <f t="shared" si="0"/>
        <v>6.6353758701829613E-4</v>
      </c>
    </row>
    <row r="47" spans="2:4" x14ac:dyDescent="0.25">
      <c r="B47" s="8" t="s">
        <v>47</v>
      </c>
      <c r="C47" s="17">
        <f>SUM(C9:C46)</f>
        <v>880131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880131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7" zoomScale="90" zoomScaleNormal="90" workbookViewId="0">
      <selection activeCell="O53" sqref="O53"/>
    </sheetView>
  </sheetViews>
  <sheetFormatPr defaultRowHeight="15" x14ac:dyDescent="0.25"/>
  <cols>
    <col min="3" max="3" width="11.5703125" bestFit="1" customWidth="1"/>
    <col min="4" max="4" width="12.7109375" customWidth="1"/>
  </cols>
  <sheetData>
    <row r="1" spans="2:6" x14ac:dyDescent="0.25">
      <c r="C1" s="30" t="s">
        <v>0</v>
      </c>
      <c r="D1" s="30" t="s">
        <v>94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765907</v>
      </c>
      <c r="E4" s="4">
        <f>D4/D6</f>
        <v>0.88251147634674243</v>
      </c>
    </row>
    <row r="5" spans="2:6" x14ac:dyDescent="0.25">
      <c r="C5" s="2" t="s">
        <v>7</v>
      </c>
      <c r="D5" s="3">
        <v>101965</v>
      </c>
      <c r="E5" s="4">
        <f>D5/D6</f>
        <v>0.11748852365325763</v>
      </c>
    </row>
    <row r="6" spans="2:6" x14ac:dyDescent="0.25">
      <c r="C6" s="2" t="s">
        <v>50</v>
      </c>
      <c r="D6" s="3">
        <f>SUM(D4:D5)</f>
        <v>867872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36422</v>
      </c>
      <c r="D9" s="16">
        <f>C9/C$47</f>
        <v>4.7554076408754586E-2</v>
      </c>
      <c r="F9" s="19"/>
    </row>
    <row r="10" spans="2:6" x14ac:dyDescent="0.25">
      <c r="B10" s="7" t="s">
        <v>9</v>
      </c>
      <c r="C10" s="3">
        <v>14310</v>
      </c>
      <c r="D10" s="16">
        <f t="shared" ref="D10:D48" si="0">C10/C$47</f>
        <v>1.8683730531252489E-2</v>
      </c>
    </row>
    <row r="11" spans="2:6" x14ac:dyDescent="0.25">
      <c r="B11" s="7" t="s">
        <v>10</v>
      </c>
      <c r="C11" s="3">
        <v>4772</v>
      </c>
      <c r="D11" s="16">
        <f t="shared" si="0"/>
        <v>6.2305214601772801E-3</v>
      </c>
    </row>
    <row r="12" spans="2:6" x14ac:dyDescent="0.25">
      <c r="B12" s="7" t="s">
        <v>11</v>
      </c>
      <c r="C12" s="3">
        <v>8430</v>
      </c>
      <c r="D12" s="16">
        <f t="shared" si="0"/>
        <v>1.1006558237488364E-2</v>
      </c>
    </row>
    <row r="13" spans="2:6" x14ac:dyDescent="0.25">
      <c r="B13" s="7" t="s">
        <v>12</v>
      </c>
      <c r="C13" s="3">
        <v>32932</v>
      </c>
      <c r="D13" s="16">
        <f t="shared" si="0"/>
        <v>4.2997387411265339E-2</v>
      </c>
    </row>
    <row r="14" spans="2:6" x14ac:dyDescent="0.25">
      <c r="B14" s="7" t="s">
        <v>13</v>
      </c>
      <c r="C14" s="3">
        <v>3158</v>
      </c>
      <c r="D14" s="16">
        <f t="shared" si="0"/>
        <v>4.1232160040318207E-3</v>
      </c>
    </row>
    <row r="15" spans="2:6" x14ac:dyDescent="0.25">
      <c r="B15" s="7" t="s">
        <v>14</v>
      </c>
      <c r="C15" s="3">
        <v>4070</v>
      </c>
      <c r="D15" s="16">
        <f t="shared" si="0"/>
        <v>5.3139610944931952E-3</v>
      </c>
    </row>
    <row r="16" spans="2:6" x14ac:dyDescent="0.25">
      <c r="B16" s="7" t="s">
        <v>15</v>
      </c>
      <c r="C16" s="3">
        <v>47050</v>
      </c>
      <c r="D16" s="16">
        <f t="shared" si="0"/>
        <v>6.1430434765578586E-2</v>
      </c>
    </row>
    <row r="17" spans="2:4" x14ac:dyDescent="0.25">
      <c r="B17" s="7" t="s">
        <v>16</v>
      </c>
      <c r="C17" s="3">
        <v>14341</v>
      </c>
      <c r="D17" s="16">
        <f t="shared" si="0"/>
        <v>1.8724205419195804E-2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1122</v>
      </c>
      <c r="D19" s="16">
        <f t="shared" si="0"/>
        <v>1.4649298152386648E-3</v>
      </c>
    </row>
    <row r="20" spans="2:4" x14ac:dyDescent="0.25">
      <c r="B20" s="7" t="s">
        <v>19</v>
      </c>
      <c r="C20" s="3">
        <v>1223</v>
      </c>
      <c r="D20" s="16">
        <f t="shared" si="0"/>
        <v>1.5967996114410758E-3</v>
      </c>
    </row>
    <row r="21" spans="2:4" x14ac:dyDescent="0.25">
      <c r="B21" s="7" t="s">
        <v>20</v>
      </c>
      <c r="C21" s="3">
        <v>43419</v>
      </c>
      <c r="D21" s="16">
        <f t="shared" si="0"/>
        <v>5.6689650310024584E-2</v>
      </c>
    </row>
    <row r="22" spans="2:4" x14ac:dyDescent="0.25">
      <c r="B22" s="7" t="s">
        <v>21</v>
      </c>
      <c r="C22" s="3">
        <v>979</v>
      </c>
      <c r="D22" s="16">
        <f t="shared" si="0"/>
        <v>1.2782230740807957E-3</v>
      </c>
    </row>
    <row r="23" spans="2:4" x14ac:dyDescent="0.25">
      <c r="B23" s="7" t="s">
        <v>22</v>
      </c>
      <c r="C23" s="3">
        <v>1061</v>
      </c>
      <c r="D23" s="16">
        <f t="shared" si="0"/>
        <v>1.3852856808985947E-3</v>
      </c>
    </row>
    <row r="24" spans="2:4" x14ac:dyDescent="0.25">
      <c r="B24" s="7" t="s">
        <v>23</v>
      </c>
      <c r="C24" s="3">
        <v>1387</v>
      </c>
      <c r="D24" s="16">
        <f t="shared" si="0"/>
        <v>1.8109248250766739E-3</v>
      </c>
    </row>
    <row r="25" spans="2:4" x14ac:dyDescent="0.25">
      <c r="B25" s="7" t="s">
        <v>24</v>
      </c>
      <c r="C25" s="3">
        <v>483</v>
      </c>
      <c r="D25" s="16">
        <f t="shared" si="0"/>
        <v>6.3062486698776748E-4</v>
      </c>
    </row>
    <row r="26" spans="2:4" x14ac:dyDescent="0.25">
      <c r="B26" s="7" t="s">
        <v>25</v>
      </c>
      <c r="C26" s="3">
        <v>806</v>
      </c>
      <c r="D26" s="16">
        <f t="shared" si="0"/>
        <v>1.0523470865261709E-3</v>
      </c>
    </row>
    <row r="27" spans="2:4" x14ac:dyDescent="0.25">
      <c r="B27" s="7" t="s">
        <v>26</v>
      </c>
      <c r="C27" s="3">
        <v>874</v>
      </c>
      <c r="D27" s="16">
        <f t="shared" si="0"/>
        <v>1.1411307116921507E-3</v>
      </c>
    </row>
    <row r="28" spans="2:4" x14ac:dyDescent="0.25">
      <c r="B28" s="7" t="s">
        <v>27</v>
      </c>
      <c r="C28" s="3">
        <v>1077</v>
      </c>
      <c r="D28" s="16">
        <f t="shared" si="0"/>
        <v>1.4061759456435311E-3</v>
      </c>
    </row>
    <row r="29" spans="2:4" x14ac:dyDescent="0.25">
      <c r="B29" s="7" t="s">
        <v>28</v>
      </c>
      <c r="C29" s="3">
        <v>1656</v>
      </c>
      <c r="D29" s="16">
        <f t="shared" si="0"/>
        <v>2.1621424011009169E-3</v>
      </c>
    </row>
    <row r="30" spans="2:4" x14ac:dyDescent="0.25">
      <c r="B30" s="7" t="s">
        <v>29</v>
      </c>
      <c r="C30" s="3">
        <v>971</v>
      </c>
      <c r="D30" s="16">
        <f t="shared" si="0"/>
        <v>1.2677779417083275E-3</v>
      </c>
    </row>
    <row r="31" spans="2:4" x14ac:dyDescent="0.25">
      <c r="B31" s="7" t="s">
        <v>30</v>
      </c>
      <c r="C31" s="3">
        <v>315463</v>
      </c>
      <c r="D31" s="16">
        <f t="shared" si="0"/>
        <v>0.41188159920199191</v>
      </c>
    </row>
    <row r="32" spans="2:4" x14ac:dyDescent="0.25">
      <c r="B32" s="7" t="s">
        <v>31</v>
      </c>
      <c r="C32" s="3">
        <v>20194</v>
      </c>
      <c r="D32" s="16">
        <f t="shared" si="0"/>
        <v>2.6366125391202849E-2</v>
      </c>
    </row>
    <row r="33" spans="2:4" x14ac:dyDescent="0.25">
      <c r="B33" s="7" t="s">
        <v>32</v>
      </c>
      <c r="C33" s="3">
        <v>1028</v>
      </c>
      <c r="D33" s="16">
        <f t="shared" si="0"/>
        <v>1.3421995098621634E-3</v>
      </c>
    </row>
    <row r="34" spans="2:4" x14ac:dyDescent="0.25">
      <c r="B34" s="7" t="s">
        <v>33</v>
      </c>
      <c r="C34" s="3">
        <v>505</v>
      </c>
      <c r="D34" s="16">
        <f t="shared" si="0"/>
        <v>6.5934898101205504E-4</v>
      </c>
    </row>
    <row r="35" spans="2:4" x14ac:dyDescent="0.25">
      <c r="B35" s="7" t="s">
        <v>34</v>
      </c>
      <c r="C35" s="3">
        <v>12861</v>
      </c>
      <c r="D35" s="16">
        <f t="shared" si="0"/>
        <v>1.6791855930289187E-2</v>
      </c>
    </row>
    <row r="36" spans="2:4" x14ac:dyDescent="0.25">
      <c r="B36" s="7" t="s">
        <v>35</v>
      </c>
      <c r="C36" s="3">
        <v>121294</v>
      </c>
      <c r="D36" s="16">
        <f t="shared" si="0"/>
        <v>0.1583664857482697</v>
      </c>
    </row>
    <row r="37" spans="2:4" x14ac:dyDescent="0.25">
      <c r="B37" s="7" t="s">
        <v>36</v>
      </c>
      <c r="C37" s="3">
        <v>816</v>
      </c>
      <c r="D37" s="16">
        <f t="shared" si="0"/>
        <v>1.0654035019917562E-3</v>
      </c>
    </row>
    <row r="38" spans="2:4" x14ac:dyDescent="0.25">
      <c r="B38" s="7" t="s">
        <v>37</v>
      </c>
      <c r="C38" s="3">
        <v>492</v>
      </c>
      <c r="D38" s="16">
        <f t="shared" si="0"/>
        <v>6.4237564090679415E-4</v>
      </c>
    </row>
    <row r="39" spans="2:4" x14ac:dyDescent="0.25">
      <c r="B39" s="7" t="s">
        <v>38</v>
      </c>
      <c r="C39" s="3">
        <v>58059</v>
      </c>
      <c r="D39" s="16">
        <f t="shared" si="0"/>
        <v>7.5804242551641393E-2</v>
      </c>
    </row>
    <row r="40" spans="2:4" x14ac:dyDescent="0.25">
      <c r="B40" s="7" t="s">
        <v>39</v>
      </c>
      <c r="C40" s="3">
        <v>580</v>
      </c>
      <c r="D40" s="16">
        <f t="shared" si="0"/>
        <v>7.572720970039444E-4</v>
      </c>
    </row>
    <row r="41" spans="2:4" x14ac:dyDescent="0.25">
      <c r="B41" s="7" t="s">
        <v>40</v>
      </c>
      <c r="C41" s="3">
        <v>1384</v>
      </c>
      <c r="D41" s="16">
        <f t="shared" si="0"/>
        <v>1.8070079004369982E-3</v>
      </c>
    </row>
    <row r="42" spans="2:4" x14ac:dyDescent="0.25">
      <c r="B42" s="7" t="s">
        <v>41</v>
      </c>
      <c r="C42" s="3">
        <v>11966</v>
      </c>
      <c r="D42" s="16">
        <f t="shared" si="0"/>
        <v>1.5623306746119307E-2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286</v>
      </c>
      <c r="D45" s="16">
        <f t="shared" si="0"/>
        <v>3.7341348231573809E-4</v>
      </c>
    </row>
    <row r="46" spans="2:4" x14ac:dyDescent="0.25">
      <c r="B46" s="7" t="s">
        <v>45</v>
      </c>
      <c r="C46" s="3">
        <v>436</v>
      </c>
      <c r="D46" s="16">
        <f t="shared" si="0"/>
        <v>5.692597142995168E-4</v>
      </c>
    </row>
    <row r="47" spans="2:4" x14ac:dyDescent="0.25">
      <c r="B47" s="8" t="s">
        <v>47</v>
      </c>
      <c r="C47" s="17">
        <f>SUM(C9:C46)</f>
        <v>765907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765907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4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1.140625" customWidth="1"/>
  </cols>
  <sheetData>
    <row r="1" spans="2:6" x14ac:dyDescent="0.25">
      <c r="C1" s="30" t="s">
        <v>0</v>
      </c>
      <c r="D1" s="30" t="s">
        <v>95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123636</v>
      </c>
      <c r="E4" s="4">
        <f>D4/D6</f>
        <v>0.81470254882838244</v>
      </c>
    </row>
    <row r="5" spans="2:6" x14ac:dyDescent="0.25">
      <c r="C5" s="2" t="s">
        <v>7</v>
      </c>
      <c r="D5" s="3">
        <v>28120</v>
      </c>
      <c r="E5" s="4">
        <f>D5/D6</f>
        <v>0.18529745117161758</v>
      </c>
    </row>
    <row r="6" spans="2:6" x14ac:dyDescent="0.25">
      <c r="C6" s="2" t="s">
        <v>50</v>
      </c>
      <c r="D6" s="3">
        <f>SUM(D4:D5)</f>
        <v>151756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4539</v>
      </c>
      <c r="D9" s="16">
        <f>C9/C$47</f>
        <v>3.671260797825876E-2</v>
      </c>
      <c r="F9" s="19"/>
    </row>
    <row r="10" spans="2:6" x14ac:dyDescent="0.25">
      <c r="B10" s="7" t="s">
        <v>9</v>
      </c>
      <c r="C10" s="3">
        <v>1145</v>
      </c>
      <c r="D10" s="16">
        <f t="shared" ref="D10:D48" si="0">C10/C$47</f>
        <v>9.2610566501666186E-3</v>
      </c>
    </row>
    <row r="11" spans="2:6" x14ac:dyDescent="0.25">
      <c r="B11" s="7" t="s">
        <v>10</v>
      </c>
      <c r="C11" s="3">
        <v>378</v>
      </c>
      <c r="D11" s="16">
        <f t="shared" si="0"/>
        <v>3.0573619334174512E-3</v>
      </c>
    </row>
    <row r="12" spans="2:6" x14ac:dyDescent="0.25">
      <c r="B12" s="7" t="s">
        <v>11</v>
      </c>
      <c r="C12" s="3">
        <v>1980</v>
      </c>
      <c r="D12" s="16">
        <f t="shared" si="0"/>
        <v>1.6014752984567601E-2</v>
      </c>
    </row>
    <row r="13" spans="2:6" x14ac:dyDescent="0.25">
      <c r="B13" s="7" t="s">
        <v>12</v>
      </c>
      <c r="C13" s="3">
        <v>3677</v>
      </c>
      <c r="D13" s="16">
        <f t="shared" si="0"/>
        <v>2.9740528648613672E-2</v>
      </c>
    </row>
    <row r="14" spans="2:6" x14ac:dyDescent="0.25">
      <c r="B14" s="7" t="s">
        <v>13</v>
      </c>
      <c r="C14" s="3">
        <v>1924</v>
      </c>
      <c r="D14" s="16">
        <f t="shared" si="0"/>
        <v>1.5561810475913164E-2</v>
      </c>
    </row>
    <row r="15" spans="2:6" x14ac:dyDescent="0.25">
      <c r="B15" s="7" t="s">
        <v>14</v>
      </c>
      <c r="C15" s="3">
        <v>1096</v>
      </c>
      <c r="D15" s="16">
        <f t="shared" si="0"/>
        <v>8.8647319550939855E-3</v>
      </c>
    </row>
    <row r="16" spans="2:6" x14ac:dyDescent="0.25">
      <c r="B16" s="7" t="s">
        <v>15</v>
      </c>
      <c r="C16" s="3">
        <v>15488</v>
      </c>
      <c r="D16" s="16">
        <f t="shared" si="0"/>
        <v>0.12527095667928434</v>
      </c>
    </row>
    <row r="17" spans="2:4" x14ac:dyDescent="0.25">
      <c r="B17" s="7" t="s">
        <v>16</v>
      </c>
      <c r="C17" s="3">
        <v>7537</v>
      </c>
      <c r="D17" s="16">
        <f t="shared" si="0"/>
        <v>6.096120870943738E-2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120</v>
      </c>
      <c r="D19" s="16">
        <f t="shared" si="0"/>
        <v>9.7059108997379407E-4</v>
      </c>
    </row>
    <row r="20" spans="2:4" x14ac:dyDescent="0.25">
      <c r="B20" s="7" t="s">
        <v>19</v>
      </c>
      <c r="C20" s="3">
        <v>229</v>
      </c>
      <c r="D20" s="16">
        <f t="shared" si="0"/>
        <v>1.8522113300333237E-3</v>
      </c>
    </row>
    <row r="21" spans="2:4" x14ac:dyDescent="0.25">
      <c r="B21" s="7" t="s">
        <v>20</v>
      </c>
      <c r="C21" s="3">
        <v>2007</v>
      </c>
      <c r="D21" s="16">
        <f t="shared" si="0"/>
        <v>1.6233135979811707E-2</v>
      </c>
    </row>
    <row r="22" spans="2:4" x14ac:dyDescent="0.25">
      <c r="B22" s="7" t="s">
        <v>21</v>
      </c>
      <c r="C22" s="3">
        <v>559</v>
      </c>
      <c r="D22" s="16">
        <f t="shared" si="0"/>
        <v>4.5213368274612574E-3</v>
      </c>
    </row>
    <row r="23" spans="2:4" x14ac:dyDescent="0.25">
      <c r="B23" s="7" t="s">
        <v>22</v>
      </c>
      <c r="C23" s="3">
        <v>365</v>
      </c>
      <c r="D23" s="16">
        <f t="shared" si="0"/>
        <v>2.9522145653369568E-3</v>
      </c>
    </row>
    <row r="24" spans="2:4" x14ac:dyDescent="0.25">
      <c r="B24" s="7" t="s">
        <v>23</v>
      </c>
      <c r="C24" s="3">
        <v>1154</v>
      </c>
      <c r="D24" s="16">
        <f t="shared" si="0"/>
        <v>9.3338509819146532E-3</v>
      </c>
    </row>
    <row r="25" spans="2:4" x14ac:dyDescent="0.25">
      <c r="B25" s="7" t="s">
        <v>24</v>
      </c>
      <c r="C25" s="3">
        <v>1059</v>
      </c>
      <c r="D25" s="16">
        <f t="shared" si="0"/>
        <v>8.565466369018733E-3</v>
      </c>
    </row>
    <row r="26" spans="2:4" x14ac:dyDescent="0.25">
      <c r="B26" s="7" t="s">
        <v>25</v>
      </c>
      <c r="C26" s="3">
        <v>448</v>
      </c>
      <c r="D26" s="16">
        <f t="shared" si="0"/>
        <v>3.6235400692354977E-3</v>
      </c>
    </row>
    <row r="27" spans="2:4" x14ac:dyDescent="0.25">
      <c r="B27" s="7" t="s">
        <v>26</v>
      </c>
      <c r="C27" s="3">
        <v>206</v>
      </c>
      <c r="D27" s="16">
        <f t="shared" si="0"/>
        <v>1.6661813711216797E-3</v>
      </c>
    </row>
    <row r="28" spans="2:4" x14ac:dyDescent="0.25">
      <c r="B28" s="7" t="s">
        <v>27</v>
      </c>
      <c r="C28" s="3">
        <v>278</v>
      </c>
      <c r="D28" s="16">
        <f t="shared" si="0"/>
        <v>2.2485360251059561E-3</v>
      </c>
    </row>
    <row r="29" spans="2:4" x14ac:dyDescent="0.25">
      <c r="B29" s="7" t="s">
        <v>28</v>
      </c>
      <c r="C29" s="3">
        <v>1033</v>
      </c>
      <c r="D29" s="16">
        <f t="shared" si="0"/>
        <v>8.3551716328577434E-3</v>
      </c>
    </row>
    <row r="30" spans="2:4" x14ac:dyDescent="0.25">
      <c r="B30" s="7" t="s">
        <v>29</v>
      </c>
      <c r="C30" s="3">
        <v>159</v>
      </c>
      <c r="D30" s="16">
        <f t="shared" si="0"/>
        <v>1.2860331942152771E-3</v>
      </c>
    </row>
    <row r="31" spans="2:4" x14ac:dyDescent="0.25">
      <c r="B31" s="7" t="s">
        <v>30</v>
      </c>
      <c r="C31" s="3">
        <v>14317</v>
      </c>
      <c r="D31" s="16">
        <f t="shared" si="0"/>
        <v>0.11579960529295674</v>
      </c>
    </row>
    <row r="32" spans="2:4" x14ac:dyDescent="0.25">
      <c r="B32" s="7" t="s">
        <v>31</v>
      </c>
      <c r="C32" s="3">
        <v>1926</v>
      </c>
      <c r="D32" s="16">
        <f t="shared" si="0"/>
        <v>1.5577986994079394E-2</v>
      </c>
    </row>
    <row r="33" spans="2:4" x14ac:dyDescent="0.25">
      <c r="B33" s="7" t="s">
        <v>32</v>
      </c>
      <c r="C33" s="3">
        <v>3220</v>
      </c>
      <c r="D33" s="16">
        <f t="shared" si="0"/>
        <v>2.6044194247630142E-2</v>
      </c>
    </row>
    <row r="34" spans="2:4" x14ac:dyDescent="0.25">
      <c r="B34" s="7" t="s">
        <v>33</v>
      </c>
      <c r="C34" s="3">
        <v>375</v>
      </c>
      <c r="D34" s="16">
        <f t="shared" si="0"/>
        <v>3.0330971561681064E-3</v>
      </c>
    </row>
    <row r="35" spans="2:4" x14ac:dyDescent="0.25">
      <c r="B35" s="7" t="s">
        <v>34</v>
      </c>
      <c r="C35" s="3">
        <v>1895</v>
      </c>
      <c r="D35" s="16">
        <f t="shared" si="0"/>
        <v>1.5327250962502832E-2</v>
      </c>
    </row>
    <row r="36" spans="2:4" x14ac:dyDescent="0.25">
      <c r="B36" s="7" t="s">
        <v>35</v>
      </c>
      <c r="C36" s="3">
        <v>19951</v>
      </c>
      <c r="D36" s="16">
        <f t="shared" si="0"/>
        <v>0.16136885696722639</v>
      </c>
    </row>
    <row r="37" spans="2:4" x14ac:dyDescent="0.25">
      <c r="B37" s="7" t="s">
        <v>36</v>
      </c>
      <c r="C37" s="3">
        <v>241</v>
      </c>
      <c r="D37" s="16">
        <f t="shared" si="0"/>
        <v>1.949270439030703E-3</v>
      </c>
    </row>
    <row r="38" spans="2:4" x14ac:dyDescent="0.25">
      <c r="B38" s="7" t="s">
        <v>37</v>
      </c>
      <c r="C38" s="3">
        <v>1124</v>
      </c>
      <c r="D38" s="16">
        <f t="shared" si="0"/>
        <v>9.0912032094212034E-3</v>
      </c>
    </row>
    <row r="39" spans="2:4" x14ac:dyDescent="0.25">
      <c r="B39" s="7" t="s">
        <v>38</v>
      </c>
      <c r="C39" s="3">
        <v>33922</v>
      </c>
      <c r="D39" s="16">
        <f t="shared" si="0"/>
        <v>0.27436992461742532</v>
      </c>
    </row>
    <row r="40" spans="2:4" x14ac:dyDescent="0.25">
      <c r="B40" s="7" t="s">
        <v>39</v>
      </c>
      <c r="C40" s="3">
        <v>381</v>
      </c>
      <c r="D40" s="16">
        <f t="shared" si="0"/>
        <v>3.0816267106667959E-3</v>
      </c>
    </row>
    <row r="41" spans="2:4" x14ac:dyDescent="0.25">
      <c r="B41" s="7" t="s">
        <v>40</v>
      </c>
      <c r="C41" s="3">
        <v>225</v>
      </c>
      <c r="D41" s="16">
        <f t="shared" si="0"/>
        <v>1.8198582937008639E-3</v>
      </c>
    </row>
    <row r="42" spans="2:4" x14ac:dyDescent="0.25">
      <c r="B42" s="7" t="s">
        <v>41</v>
      </c>
      <c r="C42" s="3">
        <v>443</v>
      </c>
      <c r="D42" s="16">
        <f t="shared" si="0"/>
        <v>3.5830987738199229E-3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118</v>
      </c>
      <c r="D45" s="16">
        <f t="shared" si="0"/>
        <v>9.5441457180756419E-4</v>
      </c>
    </row>
    <row r="46" spans="2:4" x14ac:dyDescent="0.25">
      <c r="B46" s="7" t="s">
        <v>45</v>
      </c>
      <c r="C46" s="3">
        <v>117</v>
      </c>
      <c r="D46" s="16">
        <f t="shared" si="0"/>
        <v>9.4632631272444914E-4</v>
      </c>
    </row>
    <row r="47" spans="2:4" x14ac:dyDescent="0.25">
      <c r="B47" s="8" t="s">
        <v>47</v>
      </c>
      <c r="C47" s="17">
        <f>SUM(C9:C46)</f>
        <v>123636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123636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abSelected="1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1.7109375" customWidth="1"/>
  </cols>
  <sheetData>
    <row r="1" spans="2:6" x14ac:dyDescent="0.25">
      <c r="C1" s="30" t="s">
        <v>0</v>
      </c>
      <c r="D1" s="30" t="s">
        <v>98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555553</v>
      </c>
      <c r="E4" s="4">
        <f>D4/D6</f>
        <v>0.811154167372374</v>
      </c>
    </row>
    <row r="5" spans="2:6" x14ac:dyDescent="0.25">
      <c r="C5" s="2" t="s">
        <v>7</v>
      </c>
      <c r="D5" s="3">
        <v>129339</v>
      </c>
      <c r="E5" s="4">
        <f>D5/D6</f>
        <v>0.18884583262762597</v>
      </c>
    </row>
    <row r="6" spans="2:6" x14ac:dyDescent="0.25">
      <c r="C6" s="2" t="s">
        <v>50</v>
      </c>
      <c r="D6" s="3">
        <f>SUM(D4:D5)</f>
        <v>684892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21085</v>
      </c>
      <c r="D9" s="16">
        <f>C9/C$47</f>
        <v>3.7953174584603087E-2</v>
      </c>
      <c r="F9" s="19"/>
    </row>
    <row r="10" spans="2:6" x14ac:dyDescent="0.25">
      <c r="B10" s="7" t="s">
        <v>9</v>
      </c>
      <c r="C10" s="3">
        <v>14373</v>
      </c>
      <c r="D10" s="16">
        <f t="shared" ref="D10:D48" si="0">C10/C$47</f>
        <v>2.5871519008987442E-2</v>
      </c>
    </row>
    <row r="11" spans="2:6" x14ac:dyDescent="0.25">
      <c r="B11" s="7" t="s">
        <v>10</v>
      </c>
      <c r="C11" s="3">
        <v>4935</v>
      </c>
      <c r="D11" s="16">
        <f t="shared" si="0"/>
        <v>8.8830408619879654E-3</v>
      </c>
    </row>
    <row r="12" spans="2:6" x14ac:dyDescent="0.25">
      <c r="B12" s="7" t="s">
        <v>11</v>
      </c>
      <c r="C12" s="3">
        <v>5287</v>
      </c>
      <c r="D12" s="16">
        <f t="shared" si="0"/>
        <v>9.5166437765613725E-3</v>
      </c>
    </row>
    <row r="13" spans="2:6" x14ac:dyDescent="0.25">
      <c r="B13" s="7" t="s">
        <v>12</v>
      </c>
      <c r="C13" s="3">
        <v>22246</v>
      </c>
      <c r="D13" s="16">
        <f t="shared" si="0"/>
        <v>4.004298419772731E-2</v>
      </c>
    </row>
    <row r="14" spans="2:6" x14ac:dyDescent="0.25">
      <c r="B14" s="7" t="s">
        <v>13</v>
      </c>
      <c r="C14" s="3">
        <v>2117</v>
      </c>
      <c r="D14" s="16">
        <f t="shared" si="0"/>
        <v>3.8106175288406328E-3</v>
      </c>
    </row>
    <row r="15" spans="2:6" x14ac:dyDescent="0.25">
      <c r="B15" s="7" t="s">
        <v>14</v>
      </c>
      <c r="C15" s="3">
        <v>10422</v>
      </c>
      <c r="D15" s="16">
        <f t="shared" si="0"/>
        <v>1.8759686294556956E-2</v>
      </c>
    </row>
    <row r="16" spans="2:6" x14ac:dyDescent="0.25">
      <c r="B16" s="7" t="s">
        <v>15</v>
      </c>
      <c r="C16" s="3">
        <v>50867</v>
      </c>
      <c r="D16" s="16">
        <f t="shared" si="0"/>
        <v>9.1561021180697436E-2</v>
      </c>
    </row>
    <row r="17" spans="2:4" x14ac:dyDescent="0.25">
      <c r="B17" s="7" t="s">
        <v>16</v>
      </c>
      <c r="C17" s="3">
        <v>40532</v>
      </c>
      <c r="D17" s="16">
        <f t="shared" si="0"/>
        <v>7.2957935606503793E-2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1273</v>
      </c>
      <c r="D19" s="16">
        <f t="shared" si="0"/>
        <v>2.2914105404884862E-3</v>
      </c>
    </row>
    <row r="20" spans="2:4" x14ac:dyDescent="0.25">
      <c r="B20" s="7" t="s">
        <v>19</v>
      </c>
      <c r="C20" s="3">
        <v>1095</v>
      </c>
      <c r="D20" s="16">
        <f t="shared" si="0"/>
        <v>1.9710090666417066E-3</v>
      </c>
    </row>
    <row r="21" spans="2:4" x14ac:dyDescent="0.25">
      <c r="B21" s="7" t="s">
        <v>20</v>
      </c>
      <c r="C21" s="3">
        <v>27462</v>
      </c>
      <c r="D21" s="16">
        <f t="shared" si="0"/>
        <v>4.9431827386405974E-2</v>
      </c>
    </row>
    <row r="22" spans="2:4" x14ac:dyDescent="0.25">
      <c r="B22" s="7" t="s">
        <v>21</v>
      </c>
      <c r="C22" s="3">
        <v>877</v>
      </c>
      <c r="D22" s="16">
        <f t="shared" si="0"/>
        <v>1.5786072615934033E-3</v>
      </c>
    </row>
    <row r="23" spans="2:4" x14ac:dyDescent="0.25">
      <c r="B23" s="7" t="s">
        <v>22</v>
      </c>
      <c r="C23" s="3">
        <v>1955</v>
      </c>
      <c r="D23" s="16">
        <f t="shared" si="0"/>
        <v>3.5190161874744624E-3</v>
      </c>
    </row>
    <row r="24" spans="2:4" x14ac:dyDescent="0.25">
      <c r="B24" s="7" t="s">
        <v>23</v>
      </c>
      <c r="C24" s="3">
        <v>2592</v>
      </c>
      <c r="D24" s="16">
        <f t="shared" si="0"/>
        <v>4.6656214618587249E-3</v>
      </c>
    </row>
    <row r="25" spans="2:4" x14ac:dyDescent="0.25">
      <c r="B25" s="7" t="s">
        <v>24</v>
      </c>
      <c r="C25" s="3">
        <v>697</v>
      </c>
      <c r="D25" s="16">
        <f t="shared" si="0"/>
        <v>1.2546057711865476E-3</v>
      </c>
    </row>
    <row r="26" spans="2:4" x14ac:dyDescent="0.25">
      <c r="B26" s="7" t="s">
        <v>25</v>
      </c>
      <c r="C26" s="3">
        <v>3886</v>
      </c>
      <c r="D26" s="16">
        <f t="shared" si="0"/>
        <v>6.9948321762280108E-3</v>
      </c>
    </row>
    <row r="27" spans="2:4" x14ac:dyDescent="0.25">
      <c r="B27" s="7" t="s">
        <v>26</v>
      </c>
      <c r="C27" s="3">
        <v>604</v>
      </c>
      <c r="D27" s="16">
        <f t="shared" si="0"/>
        <v>1.0872050011430053E-3</v>
      </c>
    </row>
    <row r="28" spans="2:4" x14ac:dyDescent="0.25">
      <c r="B28" s="7" t="s">
        <v>27</v>
      </c>
      <c r="C28" s="3">
        <v>600</v>
      </c>
      <c r="D28" s="16">
        <f t="shared" si="0"/>
        <v>1.0800049680228529E-3</v>
      </c>
    </row>
    <row r="29" spans="2:4" x14ac:dyDescent="0.25">
      <c r="B29" s="7" t="s">
        <v>28</v>
      </c>
      <c r="C29" s="3">
        <v>964</v>
      </c>
      <c r="D29" s="16">
        <f t="shared" si="0"/>
        <v>1.735207981956717E-3</v>
      </c>
    </row>
    <row r="30" spans="2:4" x14ac:dyDescent="0.25">
      <c r="B30" s="7" t="s">
        <v>29</v>
      </c>
      <c r="C30" s="3">
        <v>384</v>
      </c>
      <c r="D30" s="16">
        <f t="shared" si="0"/>
        <v>6.9120317953462582E-4</v>
      </c>
    </row>
    <row r="31" spans="2:4" x14ac:dyDescent="0.25">
      <c r="B31" s="7" t="s">
        <v>30</v>
      </c>
      <c r="C31" s="3">
        <v>64587</v>
      </c>
      <c r="D31" s="16">
        <f t="shared" si="0"/>
        <v>0.11625713478282</v>
      </c>
    </row>
    <row r="32" spans="2:4" x14ac:dyDescent="0.25">
      <c r="B32" s="7" t="s">
        <v>31</v>
      </c>
      <c r="C32" s="3">
        <v>32281</v>
      </c>
      <c r="D32" s="16">
        <f t="shared" si="0"/>
        <v>5.8106067287909527E-2</v>
      </c>
    </row>
    <row r="33" spans="2:4" x14ac:dyDescent="0.25">
      <c r="B33" s="7" t="s">
        <v>32</v>
      </c>
      <c r="C33" s="3">
        <v>1238</v>
      </c>
      <c r="D33" s="16">
        <f t="shared" si="0"/>
        <v>2.228410250687153E-3</v>
      </c>
    </row>
    <row r="34" spans="2:4" x14ac:dyDescent="0.25">
      <c r="B34" s="7" t="s">
        <v>33</v>
      </c>
      <c r="C34" s="3">
        <v>1053</v>
      </c>
      <c r="D34" s="16">
        <f t="shared" si="0"/>
        <v>1.8954087188801068E-3</v>
      </c>
    </row>
    <row r="35" spans="2:4" x14ac:dyDescent="0.25">
      <c r="B35" s="7" t="s">
        <v>34</v>
      </c>
      <c r="C35" s="3">
        <v>9484</v>
      </c>
      <c r="D35" s="16">
        <f t="shared" si="0"/>
        <v>1.7071278527881227E-2</v>
      </c>
    </row>
    <row r="36" spans="2:4" x14ac:dyDescent="0.25">
      <c r="B36" s="7" t="s">
        <v>35</v>
      </c>
      <c r="C36" s="3">
        <v>123397</v>
      </c>
      <c r="D36" s="16">
        <f t="shared" si="0"/>
        <v>0.22211562173185997</v>
      </c>
    </row>
    <row r="37" spans="2:4" x14ac:dyDescent="0.25">
      <c r="B37" s="7" t="s">
        <v>36</v>
      </c>
      <c r="C37" s="3">
        <v>2970</v>
      </c>
      <c r="D37" s="16">
        <f t="shared" si="0"/>
        <v>5.3460245917131216E-3</v>
      </c>
    </row>
    <row r="38" spans="2:4" x14ac:dyDescent="0.25">
      <c r="B38" s="7" t="s">
        <v>37</v>
      </c>
      <c r="C38" s="3">
        <v>18865</v>
      </c>
      <c r="D38" s="16">
        <f t="shared" si="0"/>
        <v>3.3957156202918531E-2</v>
      </c>
    </row>
    <row r="39" spans="2:4" x14ac:dyDescent="0.25">
      <c r="B39" s="7" t="s">
        <v>38</v>
      </c>
      <c r="C39" s="3">
        <v>81114</v>
      </c>
      <c r="D39" s="16">
        <f t="shared" si="0"/>
        <v>0.14600587162700948</v>
      </c>
    </row>
    <row r="40" spans="2:4" x14ac:dyDescent="0.25">
      <c r="B40" s="7" t="s">
        <v>39</v>
      </c>
      <c r="C40" s="3">
        <v>370</v>
      </c>
      <c r="D40" s="16">
        <f t="shared" si="0"/>
        <v>6.6600306361409259E-4</v>
      </c>
    </row>
    <row r="41" spans="2:4" x14ac:dyDescent="0.25">
      <c r="B41" s="7" t="s">
        <v>40</v>
      </c>
      <c r="C41" s="3">
        <v>0</v>
      </c>
      <c r="D41" s="16">
        <f t="shared" si="0"/>
        <v>0</v>
      </c>
    </row>
    <row r="42" spans="2:4" x14ac:dyDescent="0.25">
      <c r="B42" s="7" t="s">
        <v>41</v>
      </c>
      <c r="C42" s="3">
        <v>5667</v>
      </c>
      <c r="D42" s="16">
        <f t="shared" si="0"/>
        <v>1.0200646922975846E-2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274</v>
      </c>
      <c r="D45" s="16">
        <f t="shared" si="0"/>
        <v>4.9320226873043611E-4</v>
      </c>
    </row>
    <row r="46" spans="2:4" x14ac:dyDescent="0.25">
      <c r="B46" s="7" t="s">
        <v>45</v>
      </c>
      <c r="C46" s="3">
        <v>0</v>
      </c>
      <c r="D46" s="16">
        <f t="shared" si="0"/>
        <v>0</v>
      </c>
    </row>
    <row r="47" spans="2:4" x14ac:dyDescent="0.25">
      <c r="B47" s="8" t="s">
        <v>47</v>
      </c>
      <c r="C47" s="17">
        <f>SUM(C9:C46)</f>
        <v>555553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555553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34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0.85546875" customWidth="1"/>
  </cols>
  <sheetData>
    <row r="1" spans="2:6" x14ac:dyDescent="0.25">
      <c r="C1" s="30" t="s">
        <v>0</v>
      </c>
      <c r="D1" s="30" t="s">
        <v>97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573430</v>
      </c>
      <c r="E4" s="4">
        <f>D4/D6</f>
        <v>0.90118732368911136</v>
      </c>
    </row>
    <row r="5" spans="2:6" x14ac:dyDescent="0.25">
      <c r="C5" s="2" t="s">
        <v>7</v>
      </c>
      <c r="D5" s="3">
        <v>62875</v>
      </c>
      <c r="E5" s="4">
        <f>D5/D6</f>
        <v>9.881267631088865E-2</v>
      </c>
    </row>
    <row r="6" spans="2:6" x14ac:dyDescent="0.25">
      <c r="C6" s="2" t="s">
        <v>50</v>
      </c>
      <c r="D6" s="3">
        <f>SUM(D4:D5)</f>
        <v>636305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21277</v>
      </c>
      <c r="D9" s="16">
        <f>C9/C$47</f>
        <v>3.7104790471374015E-2</v>
      </c>
      <c r="F9" s="19"/>
    </row>
    <row r="10" spans="2:6" x14ac:dyDescent="0.25">
      <c r="B10" s="7" t="s">
        <v>9</v>
      </c>
      <c r="C10" s="3">
        <v>14263</v>
      </c>
      <c r="D10" s="16">
        <f t="shared" ref="D10:D48" si="0">C10/C$47</f>
        <v>2.4873131855675495E-2</v>
      </c>
    </row>
    <row r="11" spans="2:6" x14ac:dyDescent="0.25">
      <c r="B11" s="7" t="s">
        <v>10</v>
      </c>
      <c r="C11" s="3">
        <v>3966</v>
      </c>
      <c r="D11" s="16">
        <f t="shared" si="0"/>
        <v>6.9162757442059186E-3</v>
      </c>
    </row>
    <row r="12" spans="2:6" x14ac:dyDescent="0.25">
      <c r="B12" s="7" t="s">
        <v>11</v>
      </c>
      <c r="C12" s="3">
        <v>5816</v>
      </c>
      <c r="D12" s="16">
        <f t="shared" si="0"/>
        <v>1.014247597788745E-2</v>
      </c>
    </row>
    <row r="13" spans="2:6" x14ac:dyDescent="0.25">
      <c r="B13" s="7" t="s">
        <v>12</v>
      </c>
      <c r="C13" s="3">
        <v>31781</v>
      </c>
      <c r="D13" s="16">
        <f t="shared" si="0"/>
        <v>5.5422632230612279E-2</v>
      </c>
    </row>
    <row r="14" spans="2:6" x14ac:dyDescent="0.25">
      <c r="B14" s="7" t="s">
        <v>13</v>
      </c>
      <c r="C14" s="3">
        <v>3707</v>
      </c>
      <c r="D14" s="16">
        <f t="shared" si="0"/>
        <v>6.4646077114905044E-3</v>
      </c>
    </row>
    <row r="15" spans="2:6" x14ac:dyDescent="0.25">
      <c r="B15" s="7" t="s">
        <v>14</v>
      </c>
      <c r="C15" s="3">
        <v>3065</v>
      </c>
      <c r="D15" s="16">
        <f t="shared" si="0"/>
        <v>5.3450290358021029E-3</v>
      </c>
    </row>
    <row r="16" spans="2:6" x14ac:dyDescent="0.25">
      <c r="B16" s="7" t="s">
        <v>15</v>
      </c>
      <c r="C16" s="3">
        <v>40362</v>
      </c>
      <c r="D16" s="16">
        <f t="shared" si="0"/>
        <v>7.0386969638839961E-2</v>
      </c>
    </row>
    <row r="17" spans="2:4" x14ac:dyDescent="0.25">
      <c r="B17" s="7" t="s">
        <v>16</v>
      </c>
      <c r="C17" s="3">
        <v>25517</v>
      </c>
      <c r="D17" s="16">
        <f t="shared" si="0"/>
        <v>4.4498892628568439E-2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1259</v>
      </c>
      <c r="D19" s="16">
        <f t="shared" si="0"/>
        <v>2.1955600509216467E-3</v>
      </c>
    </row>
    <row r="20" spans="2:4" x14ac:dyDescent="0.25">
      <c r="B20" s="7" t="s">
        <v>19</v>
      </c>
      <c r="C20" s="3">
        <v>1434</v>
      </c>
      <c r="D20" s="16">
        <f t="shared" si="0"/>
        <v>2.5007411541077378E-3</v>
      </c>
    </row>
    <row r="21" spans="2:4" x14ac:dyDescent="0.25">
      <c r="B21" s="7" t="s">
        <v>20</v>
      </c>
      <c r="C21" s="3">
        <v>11915</v>
      </c>
      <c r="D21" s="16">
        <f t="shared" si="0"/>
        <v>2.0778473396927261E-2</v>
      </c>
    </row>
    <row r="22" spans="2:4" x14ac:dyDescent="0.25">
      <c r="B22" s="7" t="s">
        <v>21</v>
      </c>
      <c r="C22" s="3">
        <v>1245</v>
      </c>
      <c r="D22" s="16">
        <f t="shared" si="0"/>
        <v>2.1711455626667597E-3</v>
      </c>
    </row>
    <row r="23" spans="2:4" x14ac:dyDescent="0.25">
      <c r="B23" s="7" t="s">
        <v>22</v>
      </c>
      <c r="C23" s="3">
        <v>1385</v>
      </c>
      <c r="D23" s="16">
        <f t="shared" si="0"/>
        <v>2.4152904452156322E-3</v>
      </c>
    </row>
    <row r="24" spans="2:4" x14ac:dyDescent="0.25">
      <c r="B24" s="7" t="s">
        <v>23</v>
      </c>
      <c r="C24" s="3">
        <v>2154</v>
      </c>
      <c r="D24" s="16">
        <f t="shared" si="0"/>
        <v>3.7563434072162252E-3</v>
      </c>
    </row>
    <row r="25" spans="2:4" x14ac:dyDescent="0.25">
      <c r="B25" s="7" t="s">
        <v>24</v>
      </c>
      <c r="C25" s="3">
        <v>367</v>
      </c>
      <c r="D25" s="16">
        <f t="shared" si="0"/>
        <v>6.4000837068168735E-4</v>
      </c>
    </row>
    <row r="26" spans="2:4" x14ac:dyDescent="0.25">
      <c r="B26" s="7" t="s">
        <v>25</v>
      </c>
      <c r="C26" s="3">
        <v>429</v>
      </c>
      <c r="D26" s="16">
        <f t="shared" si="0"/>
        <v>7.4812967581047382E-4</v>
      </c>
    </row>
    <row r="27" spans="2:4" x14ac:dyDescent="0.25">
      <c r="B27" s="7" t="s">
        <v>26</v>
      </c>
      <c r="C27" s="3">
        <v>585</v>
      </c>
      <c r="D27" s="16">
        <f t="shared" si="0"/>
        <v>1.0201768306506462E-3</v>
      </c>
    </row>
    <row r="28" spans="2:4" x14ac:dyDescent="0.25">
      <c r="B28" s="7" t="s">
        <v>27</v>
      </c>
      <c r="C28" s="3">
        <v>1086</v>
      </c>
      <c r="D28" s="16">
        <f t="shared" si="0"/>
        <v>1.8938667317719687E-3</v>
      </c>
    </row>
    <row r="29" spans="2:4" x14ac:dyDescent="0.25">
      <c r="B29" s="7" t="s">
        <v>28</v>
      </c>
      <c r="C29" s="3">
        <v>831</v>
      </c>
      <c r="D29" s="16">
        <f t="shared" si="0"/>
        <v>1.4491742671293793E-3</v>
      </c>
    </row>
    <row r="30" spans="2:4" x14ac:dyDescent="0.25">
      <c r="B30" s="7" t="s">
        <v>29</v>
      </c>
      <c r="C30" s="3">
        <v>1455</v>
      </c>
      <c r="D30" s="16">
        <f t="shared" si="0"/>
        <v>2.5373628864900685E-3</v>
      </c>
    </row>
    <row r="31" spans="2:4" x14ac:dyDescent="0.25">
      <c r="B31" s="7" t="s">
        <v>30</v>
      </c>
      <c r="C31" s="3">
        <v>109506</v>
      </c>
      <c r="D31" s="16">
        <f t="shared" si="0"/>
        <v>0.19096663934569172</v>
      </c>
    </row>
    <row r="32" spans="2:4" x14ac:dyDescent="0.25">
      <c r="B32" s="7" t="s">
        <v>31</v>
      </c>
      <c r="C32" s="3">
        <v>65887</v>
      </c>
      <c r="D32" s="16">
        <f t="shared" si="0"/>
        <v>0.11489981340355405</v>
      </c>
    </row>
    <row r="33" spans="2:4" x14ac:dyDescent="0.25">
      <c r="B33" s="7" t="s">
        <v>32</v>
      </c>
      <c r="C33" s="3">
        <v>1221</v>
      </c>
      <c r="D33" s="16">
        <f t="shared" si="0"/>
        <v>2.12929215422981E-3</v>
      </c>
    </row>
    <row r="34" spans="2:4" x14ac:dyDescent="0.25">
      <c r="B34" s="7" t="s">
        <v>33</v>
      </c>
      <c r="C34" s="3">
        <v>1005</v>
      </c>
      <c r="D34" s="16">
        <f t="shared" si="0"/>
        <v>1.7526114782972638E-3</v>
      </c>
    </row>
    <row r="35" spans="2:4" x14ac:dyDescent="0.25">
      <c r="B35" s="7" t="s">
        <v>34</v>
      </c>
      <c r="C35" s="3">
        <v>13608</v>
      </c>
      <c r="D35" s="16">
        <f t="shared" si="0"/>
        <v>2.3730882583750414E-2</v>
      </c>
    </row>
    <row r="36" spans="2:4" x14ac:dyDescent="0.25">
      <c r="B36" s="7" t="s">
        <v>35</v>
      </c>
      <c r="C36" s="3">
        <v>116432</v>
      </c>
      <c r="D36" s="16">
        <f t="shared" si="0"/>
        <v>0.20304483546378807</v>
      </c>
    </row>
    <row r="37" spans="2:4" x14ac:dyDescent="0.25">
      <c r="B37" s="7" t="s">
        <v>36</v>
      </c>
      <c r="C37" s="3">
        <v>2090</v>
      </c>
      <c r="D37" s="16">
        <f t="shared" si="0"/>
        <v>3.6447343180510262E-3</v>
      </c>
    </row>
    <row r="38" spans="2:4" x14ac:dyDescent="0.25">
      <c r="B38" s="7" t="s">
        <v>37</v>
      </c>
      <c r="C38" s="3">
        <v>994</v>
      </c>
      <c r="D38" s="16">
        <f t="shared" si="0"/>
        <v>1.7334286660969952E-3</v>
      </c>
    </row>
    <row r="39" spans="2:4" x14ac:dyDescent="0.25">
      <c r="B39" s="7" t="s">
        <v>38</v>
      </c>
      <c r="C39" s="3">
        <v>86827</v>
      </c>
      <c r="D39" s="16">
        <f t="shared" si="0"/>
        <v>0.15141691226479256</v>
      </c>
    </row>
    <row r="40" spans="2:4" x14ac:dyDescent="0.25">
      <c r="B40" s="7" t="s">
        <v>39</v>
      </c>
      <c r="C40" s="3">
        <v>552</v>
      </c>
      <c r="D40" s="16">
        <f t="shared" si="0"/>
        <v>9.6262839404984049E-4</v>
      </c>
    </row>
    <row r="41" spans="2:4" x14ac:dyDescent="0.25">
      <c r="B41" s="7" t="s">
        <v>40</v>
      </c>
      <c r="C41" s="3">
        <v>0</v>
      </c>
      <c r="D41" s="16">
        <f t="shared" si="0"/>
        <v>0</v>
      </c>
    </row>
    <row r="42" spans="2:4" x14ac:dyDescent="0.25">
      <c r="B42" s="7" t="s">
        <v>41</v>
      </c>
      <c r="C42" s="3">
        <v>1131</v>
      </c>
      <c r="D42" s="16">
        <f t="shared" si="0"/>
        <v>1.9723418725912491E-3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278</v>
      </c>
      <c r="D45" s="16">
        <f t="shared" si="0"/>
        <v>4.8480198106133269E-4</v>
      </c>
    </row>
    <row r="46" spans="2:4" x14ac:dyDescent="0.25">
      <c r="B46" s="7" t="s">
        <v>45</v>
      </c>
      <c r="C46" s="3">
        <v>0</v>
      </c>
      <c r="D46" s="16">
        <f t="shared" si="0"/>
        <v>0</v>
      </c>
    </row>
    <row r="47" spans="2:4" x14ac:dyDescent="0.25">
      <c r="B47" s="8" t="s">
        <v>47</v>
      </c>
      <c r="C47" s="17">
        <f>SUM(C9:C46)</f>
        <v>573430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573430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3"/>
  <sheetViews>
    <sheetView topLeftCell="A21" zoomScale="64" zoomScaleNormal="64" workbookViewId="0">
      <selection activeCell="M53" sqref="M53"/>
    </sheetView>
  </sheetViews>
  <sheetFormatPr defaultRowHeight="15" x14ac:dyDescent="0.25"/>
  <cols>
    <col min="3" max="3" width="13.7109375" bestFit="1" customWidth="1"/>
  </cols>
  <sheetData>
    <row r="2" spans="2:6" x14ac:dyDescent="0.25">
      <c r="C2" s="30" t="s">
        <v>0</v>
      </c>
      <c r="D2" s="37" t="s">
        <v>80</v>
      </c>
      <c r="E2" s="37"/>
    </row>
    <row r="4" spans="2:6" x14ac:dyDescent="0.25">
      <c r="C4" s="1" t="s">
        <v>3</v>
      </c>
      <c r="D4" s="1" t="s">
        <v>4</v>
      </c>
      <c r="E4" s="1" t="s">
        <v>5</v>
      </c>
    </row>
    <row r="5" spans="2:6" x14ac:dyDescent="0.25">
      <c r="C5" s="2" t="s">
        <v>6</v>
      </c>
      <c r="D5" s="3">
        <v>236696</v>
      </c>
      <c r="E5" s="4">
        <f>D5/D7</f>
        <v>0.91116825523920975</v>
      </c>
    </row>
    <row r="6" spans="2:6" x14ac:dyDescent="0.25">
      <c r="C6" s="2" t="s">
        <v>7</v>
      </c>
      <c r="D6" s="3">
        <v>23076</v>
      </c>
      <c r="E6" s="4">
        <f>D6/D7</f>
        <v>8.8831744760790227E-2</v>
      </c>
    </row>
    <row r="7" spans="2:6" x14ac:dyDescent="0.25">
      <c r="C7" s="2" t="s">
        <v>50</v>
      </c>
      <c r="D7" s="3">
        <f>SUM(D5:D6)</f>
        <v>259772</v>
      </c>
      <c r="E7" s="5">
        <v>1</v>
      </c>
    </row>
    <row r="9" spans="2:6" x14ac:dyDescent="0.25">
      <c r="B9" s="1" t="s">
        <v>2</v>
      </c>
      <c r="C9" s="1" t="s">
        <v>46</v>
      </c>
      <c r="D9" s="1" t="s">
        <v>5</v>
      </c>
    </row>
    <row r="10" spans="2:6" x14ac:dyDescent="0.25">
      <c r="B10" s="7" t="s">
        <v>8</v>
      </c>
      <c r="C10" s="3">
        <v>5410</v>
      </c>
      <c r="D10" s="16">
        <f t="shared" ref="D10:D47" si="0">C10/C$48</f>
        <v>2.2856322033325448E-2</v>
      </c>
      <c r="F10" s="19"/>
    </row>
    <row r="11" spans="2:6" x14ac:dyDescent="0.25">
      <c r="B11" s="7" t="s">
        <v>9</v>
      </c>
      <c r="C11" s="3">
        <v>1507</v>
      </c>
      <c r="D11" s="16">
        <f t="shared" si="0"/>
        <v>6.3668165072498055E-3</v>
      </c>
    </row>
    <row r="12" spans="2:6" x14ac:dyDescent="0.25">
      <c r="B12" s="7" t="s">
        <v>10</v>
      </c>
      <c r="C12" s="3">
        <v>450</v>
      </c>
      <c r="D12" s="16">
        <f t="shared" si="0"/>
        <v>1.9011728123838171E-3</v>
      </c>
    </row>
    <row r="13" spans="2:6" x14ac:dyDescent="0.25">
      <c r="B13" s="7" t="s">
        <v>11</v>
      </c>
      <c r="C13" s="3">
        <v>1360</v>
      </c>
      <c r="D13" s="16">
        <f t="shared" si="0"/>
        <v>5.7457667218710918E-3</v>
      </c>
    </row>
    <row r="14" spans="2:6" x14ac:dyDescent="0.25">
      <c r="B14" s="7" t="s">
        <v>12</v>
      </c>
      <c r="C14" s="3">
        <v>10822</v>
      </c>
      <c r="D14" s="16">
        <f t="shared" si="0"/>
        <v>4.572109372359482E-2</v>
      </c>
    </row>
    <row r="15" spans="2:6" x14ac:dyDescent="0.25">
      <c r="B15" s="7" t="s">
        <v>13</v>
      </c>
      <c r="C15" s="3">
        <v>1429</v>
      </c>
      <c r="D15" s="16">
        <f t="shared" si="0"/>
        <v>6.0372798864366103E-3</v>
      </c>
    </row>
    <row r="16" spans="2:6" x14ac:dyDescent="0.25">
      <c r="B16" s="7" t="s">
        <v>14</v>
      </c>
      <c r="C16" s="3">
        <v>1471</v>
      </c>
      <c r="D16" s="16">
        <f t="shared" si="0"/>
        <v>6.2147226822591006E-3</v>
      </c>
    </row>
    <row r="17" spans="2:4" x14ac:dyDescent="0.25">
      <c r="B17" s="7" t="s">
        <v>15</v>
      </c>
      <c r="C17" s="3">
        <v>42940</v>
      </c>
      <c r="D17" s="16">
        <f t="shared" si="0"/>
        <v>0.18141413458613581</v>
      </c>
    </row>
    <row r="18" spans="2:4" x14ac:dyDescent="0.25">
      <c r="B18" s="7" t="s">
        <v>16</v>
      </c>
      <c r="C18" s="3">
        <v>8923</v>
      </c>
      <c r="D18" s="16">
        <f t="shared" si="0"/>
        <v>3.7698144455335113E-2</v>
      </c>
    </row>
    <row r="19" spans="2:4" x14ac:dyDescent="0.25">
      <c r="B19" s="7" t="s">
        <v>17</v>
      </c>
      <c r="C19" s="3">
        <v>122</v>
      </c>
      <c r="D19" s="16">
        <f t="shared" si="0"/>
        <v>5.1542907357961265E-4</v>
      </c>
    </row>
    <row r="20" spans="2:4" x14ac:dyDescent="0.25">
      <c r="B20" s="7" t="s">
        <v>18</v>
      </c>
      <c r="C20" s="3">
        <v>351</v>
      </c>
      <c r="D20" s="16">
        <f t="shared" si="0"/>
        <v>1.4829147936593775E-3</v>
      </c>
    </row>
    <row r="21" spans="2:4" x14ac:dyDescent="0.25">
      <c r="B21" s="7" t="s">
        <v>19</v>
      </c>
      <c r="C21" s="3">
        <v>344</v>
      </c>
      <c r="D21" s="16">
        <f t="shared" si="0"/>
        <v>1.4533409943556291E-3</v>
      </c>
    </row>
    <row r="22" spans="2:4" x14ac:dyDescent="0.25">
      <c r="B22" s="7" t="s">
        <v>20</v>
      </c>
      <c r="C22" s="3">
        <v>3727</v>
      </c>
      <c r="D22" s="16">
        <f t="shared" si="0"/>
        <v>1.574593571500997E-2</v>
      </c>
    </row>
    <row r="23" spans="2:4" x14ac:dyDescent="0.25">
      <c r="B23" s="7" t="s">
        <v>21</v>
      </c>
      <c r="C23" s="3">
        <v>364</v>
      </c>
      <c r="D23" s="16">
        <f t="shared" si="0"/>
        <v>1.5378375637949099E-3</v>
      </c>
    </row>
    <row r="24" spans="2:4" x14ac:dyDescent="0.25">
      <c r="B24" s="7" t="s">
        <v>22</v>
      </c>
      <c r="C24" s="3">
        <v>211</v>
      </c>
      <c r="D24" s="16">
        <f t="shared" si="0"/>
        <v>8.9143880758441203E-4</v>
      </c>
    </row>
    <row r="25" spans="2:4" x14ac:dyDescent="0.25">
      <c r="B25" s="7" t="s">
        <v>23</v>
      </c>
      <c r="C25" s="3">
        <v>1305</v>
      </c>
      <c r="D25" s="16">
        <f t="shared" si="0"/>
        <v>5.51340115591307E-3</v>
      </c>
    </row>
    <row r="26" spans="2:4" x14ac:dyDescent="0.25">
      <c r="B26" s="7" t="s">
        <v>24</v>
      </c>
      <c r="C26" s="3">
        <v>374</v>
      </c>
      <c r="D26" s="16">
        <f t="shared" si="0"/>
        <v>1.5800858485145502E-3</v>
      </c>
    </row>
    <row r="27" spans="2:4" x14ac:dyDescent="0.25">
      <c r="B27" s="7" t="s">
        <v>25</v>
      </c>
      <c r="C27" s="3">
        <v>198</v>
      </c>
      <c r="D27" s="16">
        <f t="shared" si="0"/>
        <v>8.3651603744887954E-4</v>
      </c>
    </row>
    <row r="28" spans="2:4" x14ac:dyDescent="0.25">
      <c r="B28" s="7" t="s">
        <v>26</v>
      </c>
      <c r="C28" s="3">
        <v>122</v>
      </c>
      <c r="D28" s="16">
        <f t="shared" si="0"/>
        <v>5.1542907357961265E-4</v>
      </c>
    </row>
    <row r="29" spans="2:4" x14ac:dyDescent="0.25">
      <c r="B29" s="7" t="s">
        <v>27</v>
      </c>
      <c r="C29" s="3">
        <v>498</v>
      </c>
      <c r="D29" s="16">
        <f t="shared" si="0"/>
        <v>2.1039645790380912E-3</v>
      </c>
    </row>
    <row r="30" spans="2:4" x14ac:dyDescent="0.25">
      <c r="B30" s="7" t="s">
        <v>28</v>
      </c>
      <c r="C30" s="3">
        <v>695</v>
      </c>
      <c r="D30" s="16">
        <f t="shared" si="0"/>
        <v>2.9362557880150066E-3</v>
      </c>
    </row>
    <row r="31" spans="2:4" x14ac:dyDescent="0.25">
      <c r="B31" s="7" t="s">
        <v>29</v>
      </c>
      <c r="C31" s="3">
        <v>1119</v>
      </c>
      <c r="D31" s="16">
        <f t="shared" si="0"/>
        <v>4.7275830601277592E-3</v>
      </c>
    </row>
    <row r="32" spans="2:4" x14ac:dyDescent="0.25">
      <c r="B32" s="7" t="s">
        <v>30</v>
      </c>
      <c r="C32" s="3">
        <v>31424</v>
      </c>
      <c r="D32" s="16">
        <f t="shared" si="0"/>
        <v>0.13276100990299794</v>
      </c>
    </row>
    <row r="33" spans="2:4" x14ac:dyDescent="0.25">
      <c r="B33" s="7" t="s">
        <v>31</v>
      </c>
      <c r="C33" s="3">
        <v>7664</v>
      </c>
      <c r="D33" s="16">
        <f t="shared" si="0"/>
        <v>3.237908540913239E-2</v>
      </c>
    </row>
    <row r="34" spans="2:4" x14ac:dyDescent="0.25">
      <c r="B34" s="7" t="s">
        <v>32</v>
      </c>
      <c r="C34" s="3">
        <v>5275</v>
      </c>
      <c r="D34" s="16">
        <f t="shared" si="0"/>
        <v>2.2285970189610302E-2</v>
      </c>
    </row>
    <row r="35" spans="2:4" x14ac:dyDescent="0.25">
      <c r="B35" s="7" t="s">
        <v>33</v>
      </c>
      <c r="C35" s="3">
        <v>379</v>
      </c>
      <c r="D35" s="16">
        <f t="shared" si="0"/>
        <v>1.6012099908743705E-3</v>
      </c>
    </row>
    <row r="36" spans="2:4" x14ac:dyDescent="0.25">
      <c r="B36" s="7" t="s">
        <v>34</v>
      </c>
      <c r="C36" s="3">
        <v>3834</v>
      </c>
      <c r="D36" s="16">
        <f t="shared" si="0"/>
        <v>1.6197992361510122E-2</v>
      </c>
    </row>
    <row r="37" spans="2:4" x14ac:dyDescent="0.25">
      <c r="B37" s="7" t="s">
        <v>35</v>
      </c>
      <c r="C37" s="3">
        <v>16286</v>
      </c>
      <c r="D37" s="16">
        <f t="shared" si="0"/>
        <v>6.8805556494406325E-2</v>
      </c>
    </row>
    <row r="38" spans="2:4" x14ac:dyDescent="0.25">
      <c r="B38" s="7" t="s">
        <v>36</v>
      </c>
      <c r="C38" s="3">
        <v>1474</v>
      </c>
      <c r="D38" s="16">
        <f t="shared" si="0"/>
        <v>6.2273971676749928E-3</v>
      </c>
    </row>
    <row r="39" spans="2:4" x14ac:dyDescent="0.25">
      <c r="B39" s="7" t="s">
        <v>37</v>
      </c>
      <c r="C39" s="3">
        <v>366</v>
      </c>
      <c r="D39" s="16">
        <f t="shared" si="0"/>
        <v>1.5462872207388379E-3</v>
      </c>
    </row>
    <row r="40" spans="2:4" x14ac:dyDescent="0.25">
      <c r="B40" s="7" t="s">
        <v>38</v>
      </c>
      <c r="C40" s="3">
        <v>83705</v>
      </c>
      <c r="D40" s="16">
        <f t="shared" si="0"/>
        <v>0.35363926724574984</v>
      </c>
    </row>
    <row r="41" spans="2:4" x14ac:dyDescent="0.25">
      <c r="B41" s="7" t="s">
        <v>39</v>
      </c>
      <c r="C41" s="3">
        <v>356</v>
      </c>
      <c r="D41" s="16">
        <f t="shared" si="0"/>
        <v>1.5040389360191976E-3</v>
      </c>
    </row>
    <row r="42" spans="2:4" x14ac:dyDescent="0.25">
      <c r="B42" s="7" t="s">
        <v>40</v>
      </c>
      <c r="C42" s="3">
        <v>235</v>
      </c>
      <c r="D42" s="16">
        <f t="shared" si="0"/>
        <v>9.9283469091154906E-4</v>
      </c>
    </row>
    <row r="43" spans="2:4" x14ac:dyDescent="0.25">
      <c r="B43" s="7" t="s">
        <v>41</v>
      </c>
      <c r="C43" s="3">
        <v>842</v>
      </c>
      <c r="D43" s="16">
        <f t="shared" si="0"/>
        <v>3.5573055733937203E-3</v>
      </c>
    </row>
    <row r="44" spans="2:4" x14ac:dyDescent="0.25">
      <c r="B44" s="7" t="s">
        <v>42</v>
      </c>
      <c r="C44" s="3">
        <v>382</v>
      </c>
      <c r="D44" s="16">
        <f t="shared" si="0"/>
        <v>1.6138844762902625E-3</v>
      </c>
    </row>
    <row r="45" spans="2:4" x14ac:dyDescent="0.25">
      <c r="B45" s="7" t="s">
        <v>43</v>
      </c>
      <c r="C45" s="3">
        <v>141</v>
      </c>
      <c r="D45" s="16">
        <f t="shared" si="0"/>
        <v>5.9570081454692937E-4</v>
      </c>
    </row>
    <row r="46" spans="2:4" x14ac:dyDescent="0.25">
      <c r="B46" s="7" t="s">
        <v>44</v>
      </c>
      <c r="C46" s="3">
        <v>65</v>
      </c>
      <c r="D46" s="16">
        <f t="shared" si="0"/>
        <v>2.7461385067766248E-4</v>
      </c>
    </row>
    <row r="47" spans="2:4" x14ac:dyDescent="0.25">
      <c r="B47" s="7" t="s">
        <v>45</v>
      </c>
      <c r="C47" s="3">
        <v>526</v>
      </c>
      <c r="D47" s="16">
        <f t="shared" si="0"/>
        <v>2.2222597762530842E-3</v>
      </c>
    </row>
    <row r="48" spans="2:4" x14ac:dyDescent="0.25">
      <c r="B48" s="8" t="s">
        <v>47</v>
      </c>
      <c r="C48" s="17">
        <f>SUM(C10:C47)</f>
        <v>236696</v>
      </c>
      <c r="D48" s="15">
        <f>C48/C50</f>
        <v>1</v>
      </c>
    </row>
    <row r="49" spans="2:4" x14ac:dyDescent="0.25">
      <c r="B49" s="9" t="s">
        <v>48</v>
      </c>
      <c r="C49" s="10"/>
      <c r="D49" s="15">
        <f>C49/C50</f>
        <v>0</v>
      </c>
    </row>
    <row r="50" spans="2:4" x14ac:dyDescent="0.25">
      <c r="B50" s="8" t="s">
        <v>49</v>
      </c>
      <c r="C50" s="14">
        <f>C48+C49</f>
        <v>236696</v>
      </c>
      <c r="D50" s="18">
        <f>SUM(D48:D49)</f>
        <v>1</v>
      </c>
    </row>
    <row r="51" spans="2:4" x14ac:dyDescent="0.25">
      <c r="B51" s="20"/>
      <c r="C51" s="21"/>
    </row>
    <row r="52" spans="2:4" x14ac:dyDescent="0.25">
      <c r="B52" s="20"/>
      <c r="C52" s="21"/>
    </row>
    <row r="53" spans="2:4" x14ac:dyDescent="0.25">
      <c r="B53" s="20"/>
      <c r="C53" s="21"/>
    </row>
  </sheetData>
  <mergeCells count="1">
    <mergeCell ref="D2:E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3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0.85546875" customWidth="1"/>
  </cols>
  <sheetData>
    <row r="1" spans="2:6" x14ac:dyDescent="0.25">
      <c r="C1" s="30" t="s">
        <v>0</v>
      </c>
      <c r="D1" s="30" t="s">
        <v>96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707081</v>
      </c>
      <c r="E4" s="4">
        <f>D4/D6</f>
        <v>0.85925716188397594</v>
      </c>
    </row>
    <row r="5" spans="2:6" x14ac:dyDescent="0.25">
      <c r="C5" s="2" t="s">
        <v>7</v>
      </c>
      <c r="D5" s="3">
        <v>115817</v>
      </c>
      <c r="E5" s="4">
        <f>D5/D6</f>
        <v>0.14074283811602409</v>
      </c>
    </row>
    <row r="6" spans="2:6" x14ac:dyDescent="0.25">
      <c r="C6" s="2" t="s">
        <v>50</v>
      </c>
      <c r="D6" s="3">
        <f>SUM(D4:D5)</f>
        <v>822898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24635</v>
      </c>
      <c r="D9" s="16">
        <f>C9/C$47</f>
        <v>3.4840421394437132E-2</v>
      </c>
    </row>
    <row r="10" spans="2:6" x14ac:dyDescent="0.25">
      <c r="B10" s="7" t="s">
        <v>9</v>
      </c>
      <c r="C10" s="3">
        <v>25606</v>
      </c>
      <c r="D10" s="16">
        <f t="shared" ref="D10:D48" si="0">C10/C$47</f>
        <v>3.62136728323912E-2</v>
      </c>
      <c r="F10" s="19"/>
    </row>
    <row r="11" spans="2:6" x14ac:dyDescent="0.25">
      <c r="B11" s="7" t="s">
        <v>10</v>
      </c>
      <c r="C11" s="3">
        <v>7470</v>
      </c>
      <c r="D11" s="16">
        <f t="shared" si="0"/>
        <v>1.0564560495897924E-2</v>
      </c>
    </row>
    <row r="12" spans="2:6" x14ac:dyDescent="0.25">
      <c r="B12" s="7" t="s">
        <v>11</v>
      </c>
      <c r="C12" s="3">
        <v>7077</v>
      </c>
      <c r="D12" s="16">
        <f t="shared" si="0"/>
        <v>1.0008754301133816E-2</v>
      </c>
    </row>
    <row r="13" spans="2:6" x14ac:dyDescent="0.25">
      <c r="B13" s="7" t="s">
        <v>12</v>
      </c>
      <c r="C13" s="3">
        <v>34541</v>
      </c>
      <c r="D13" s="16">
        <f t="shared" si="0"/>
        <v>4.8850131738796543E-2</v>
      </c>
    </row>
    <row r="14" spans="2:6" x14ac:dyDescent="0.25">
      <c r="B14" s="7" t="s">
        <v>13</v>
      </c>
      <c r="C14" s="3">
        <v>6302</v>
      </c>
      <c r="D14" s="16">
        <f t="shared" si="0"/>
        <v>8.9126988279984894E-3</v>
      </c>
    </row>
    <row r="15" spans="2:6" x14ac:dyDescent="0.25">
      <c r="B15" s="7" t="s">
        <v>14</v>
      </c>
      <c r="C15" s="3">
        <v>11970</v>
      </c>
      <c r="D15" s="16">
        <f t="shared" si="0"/>
        <v>1.6928753565715951E-2</v>
      </c>
    </row>
    <row r="16" spans="2:6" x14ac:dyDescent="0.25">
      <c r="B16" s="7" t="s">
        <v>15</v>
      </c>
      <c r="C16" s="3">
        <v>60673</v>
      </c>
      <c r="D16" s="16">
        <f t="shared" si="0"/>
        <v>8.5807708027793139E-2</v>
      </c>
    </row>
    <row r="17" spans="2:4" x14ac:dyDescent="0.25">
      <c r="B17" s="7" t="s">
        <v>16</v>
      </c>
      <c r="C17" s="3">
        <v>27002</v>
      </c>
      <c r="D17" s="16">
        <f t="shared" si="0"/>
        <v>3.8187986949161409E-2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1426</v>
      </c>
      <c r="D19" s="16">
        <f t="shared" si="0"/>
        <v>2.0167420705690014E-3</v>
      </c>
    </row>
    <row r="20" spans="2:4" x14ac:dyDescent="0.25">
      <c r="B20" s="7" t="s">
        <v>19</v>
      </c>
      <c r="C20" s="3">
        <v>3165</v>
      </c>
      <c r="D20" s="16">
        <f t="shared" si="0"/>
        <v>4.4761491257720122E-3</v>
      </c>
    </row>
    <row r="21" spans="2:4" x14ac:dyDescent="0.25">
      <c r="B21" s="7" t="s">
        <v>20</v>
      </c>
      <c r="C21" s="3">
        <v>31614</v>
      </c>
      <c r="D21" s="16">
        <f t="shared" si="0"/>
        <v>4.4710577713161573E-2</v>
      </c>
    </row>
    <row r="22" spans="2:4" x14ac:dyDescent="0.25">
      <c r="B22" s="7" t="s">
        <v>21</v>
      </c>
      <c r="C22" s="3">
        <v>1956</v>
      </c>
      <c r="D22" s="16">
        <f t="shared" si="0"/>
        <v>2.7663025876809022E-3</v>
      </c>
    </row>
    <row r="23" spans="2:4" x14ac:dyDescent="0.25">
      <c r="B23" s="7" t="s">
        <v>22</v>
      </c>
      <c r="C23" s="3">
        <v>1225</v>
      </c>
      <c r="D23" s="16">
        <f t="shared" si="0"/>
        <v>1.7324747801171294E-3</v>
      </c>
    </row>
    <row r="24" spans="2:4" x14ac:dyDescent="0.25">
      <c r="B24" s="7" t="s">
        <v>23</v>
      </c>
      <c r="C24" s="3">
        <v>2890</v>
      </c>
      <c r="D24" s="16">
        <f t="shared" si="0"/>
        <v>4.0872262159497991E-3</v>
      </c>
    </row>
    <row r="25" spans="2:4" x14ac:dyDescent="0.25">
      <c r="B25" s="7" t="s">
        <v>24</v>
      </c>
      <c r="C25" s="3">
        <v>3661</v>
      </c>
      <c r="D25" s="16">
        <f t="shared" si="0"/>
        <v>5.177624628578621E-3</v>
      </c>
    </row>
    <row r="26" spans="2:4" x14ac:dyDescent="0.25">
      <c r="B26" s="7" t="s">
        <v>25</v>
      </c>
      <c r="C26" s="3">
        <v>807</v>
      </c>
      <c r="D26" s="16">
        <f t="shared" si="0"/>
        <v>1.1413119571873661E-3</v>
      </c>
    </row>
    <row r="27" spans="2:4" x14ac:dyDescent="0.25">
      <c r="B27" s="7" t="s">
        <v>26</v>
      </c>
      <c r="C27" s="3">
        <v>838</v>
      </c>
      <c r="D27" s="16">
        <f t="shared" si="0"/>
        <v>1.1851541761127792E-3</v>
      </c>
    </row>
    <row r="28" spans="2:4" x14ac:dyDescent="0.25">
      <c r="B28" s="7" t="s">
        <v>27</v>
      </c>
      <c r="C28" s="3">
        <v>2479</v>
      </c>
      <c r="D28" s="16">
        <f t="shared" si="0"/>
        <v>3.5059632489064193E-3</v>
      </c>
    </row>
    <row r="29" spans="2:4" x14ac:dyDescent="0.25">
      <c r="B29" s="7" t="s">
        <v>28</v>
      </c>
      <c r="C29" s="3">
        <v>1196</v>
      </c>
      <c r="D29" s="16">
        <f t="shared" si="0"/>
        <v>1.6914610914449688E-3</v>
      </c>
    </row>
    <row r="30" spans="2:4" x14ac:dyDescent="0.25">
      <c r="B30" s="7" t="s">
        <v>29</v>
      </c>
      <c r="C30" s="3">
        <v>2006</v>
      </c>
      <c r="D30" s="16">
        <f t="shared" si="0"/>
        <v>2.8370158440122134E-3</v>
      </c>
    </row>
    <row r="31" spans="2:4" x14ac:dyDescent="0.25">
      <c r="B31" s="7" t="s">
        <v>30</v>
      </c>
      <c r="C31" s="3">
        <v>81757</v>
      </c>
      <c r="D31" s="16">
        <f t="shared" si="0"/>
        <v>0.11562607395758054</v>
      </c>
    </row>
    <row r="32" spans="2:4" x14ac:dyDescent="0.25">
      <c r="B32" s="7" t="s">
        <v>31</v>
      </c>
      <c r="C32" s="3">
        <v>18819</v>
      </c>
      <c r="D32" s="16">
        <f t="shared" si="0"/>
        <v>2.6615055417978987E-2</v>
      </c>
    </row>
    <row r="33" spans="2:4" x14ac:dyDescent="0.25">
      <c r="B33" s="7" t="s">
        <v>32</v>
      </c>
      <c r="C33" s="3">
        <v>1119</v>
      </c>
      <c r="D33" s="16">
        <f t="shared" si="0"/>
        <v>1.5825626766947493E-3</v>
      </c>
    </row>
    <row r="34" spans="2:4" x14ac:dyDescent="0.25">
      <c r="B34" s="7" t="s">
        <v>33</v>
      </c>
      <c r="C34" s="3">
        <v>1184</v>
      </c>
      <c r="D34" s="16">
        <f t="shared" si="0"/>
        <v>1.6744899099254541E-3</v>
      </c>
    </row>
    <row r="35" spans="2:4" x14ac:dyDescent="0.25">
      <c r="B35" s="7" t="s">
        <v>34</v>
      </c>
      <c r="C35" s="3">
        <v>5553</v>
      </c>
      <c r="D35" s="16">
        <f t="shared" si="0"/>
        <v>7.8534142481554454E-3</v>
      </c>
    </row>
    <row r="36" spans="2:4" x14ac:dyDescent="0.25">
      <c r="B36" s="7" t="s">
        <v>35</v>
      </c>
      <c r="C36" s="3">
        <v>192851</v>
      </c>
      <c r="D36" s="16">
        <f t="shared" si="0"/>
        <v>0.27274244393499469</v>
      </c>
    </row>
    <row r="37" spans="2:4" x14ac:dyDescent="0.25">
      <c r="B37" s="7" t="s">
        <v>36</v>
      </c>
      <c r="C37" s="3">
        <v>3605</v>
      </c>
      <c r="D37" s="16">
        <f t="shared" si="0"/>
        <v>5.0984257814875519E-3</v>
      </c>
    </row>
    <row r="38" spans="2:4" x14ac:dyDescent="0.25">
      <c r="B38" s="7" t="s">
        <v>37</v>
      </c>
      <c r="C38" s="3">
        <v>1942</v>
      </c>
      <c r="D38" s="16">
        <f t="shared" si="0"/>
        <v>2.7465028759081351E-3</v>
      </c>
    </row>
    <row r="39" spans="2:4" x14ac:dyDescent="0.25">
      <c r="B39" s="7" t="s">
        <v>38</v>
      </c>
      <c r="C39" s="3">
        <v>131879</v>
      </c>
      <c r="D39" s="16">
        <f t="shared" si="0"/>
        <v>0.18651187063434033</v>
      </c>
    </row>
    <row r="40" spans="2:4" x14ac:dyDescent="0.25">
      <c r="B40" s="7" t="s">
        <v>39</v>
      </c>
      <c r="C40" s="3">
        <v>628</v>
      </c>
      <c r="D40" s="16">
        <f t="shared" si="0"/>
        <v>8.8815849952127125E-4</v>
      </c>
    </row>
    <row r="41" spans="2:4" x14ac:dyDescent="0.25">
      <c r="B41" s="7" t="s">
        <v>40</v>
      </c>
      <c r="C41" s="3">
        <v>0</v>
      </c>
      <c r="D41" s="16">
        <f t="shared" si="0"/>
        <v>0</v>
      </c>
    </row>
    <row r="42" spans="2:4" x14ac:dyDescent="0.25">
      <c r="B42" s="7" t="s">
        <v>41</v>
      </c>
      <c r="C42" s="3">
        <v>8692</v>
      </c>
      <c r="D42" s="16">
        <f t="shared" si="0"/>
        <v>1.2292792480635174E-2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513</v>
      </c>
      <c r="D45" s="16">
        <f t="shared" si="0"/>
        <v>7.2551800995925507E-4</v>
      </c>
    </row>
    <row r="46" spans="2:4" x14ac:dyDescent="0.25">
      <c r="B46" s="7" t="s">
        <v>45</v>
      </c>
      <c r="C46" s="3">
        <v>0</v>
      </c>
      <c r="D46" s="16">
        <f t="shared" si="0"/>
        <v>0</v>
      </c>
    </row>
    <row r="47" spans="2:4" x14ac:dyDescent="0.25">
      <c r="B47" s="8" t="s">
        <v>47</v>
      </c>
      <c r="C47" s="17">
        <f>SUM(C9:C46)</f>
        <v>707081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707081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3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0" customWidth="1"/>
  </cols>
  <sheetData>
    <row r="1" spans="2:6" x14ac:dyDescent="0.25">
      <c r="C1" s="30" t="s">
        <v>0</v>
      </c>
      <c r="D1" s="30" t="s">
        <v>101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826053</v>
      </c>
      <c r="E4" s="4">
        <f>D4/D6</f>
        <v>0.918879083938557</v>
      </c>
    </row>
    <row r="5" spans="2:6" x14ac:dyDescent="0.25">
      <c r="C5" s="2" t="s">
        <v>7</v>
      </c>
      <c r="D5" s="3">
        <v>72926</v>
      </c>
      <c r="E5" s="4">
        <f>D5/D6</f>
        <v>8.1120916061443032E-2</v>
      </c>
    </row>
    <row r="6" spans="2:6" x14ac:dyDescent="0.25">
      <c r="C6" s="2" t="s">
        <v>50</v>
      </c>
      <c r="D6" s="3">
        <f>SUM(D4:D5)</f>
        <v>898979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30972</v>
      </c>
      <c r="D9" s="16">
        <f>C9/C$47</f>
        <v>3.7493962251816775E-2</v>
      </c>
    </row>
    <row r="10" spans="2:6" x14ac:dyDescent="0.25">
      <c r="B10" s="7" t="s">
        <v>9</v>
      </c>
      <c r="C10" s="3">
        <v>14240</v>
      </c>
      <c r="D10" s="16">
        <f t="shared" ref="D10:D48" si="0">C10/C$47</f>
        <v>1.7238603334168632E-2</v>
      </c>
      <c r="F10" s="19"/>
    </row>
    <row r="11" spans="2:6" x14ac:dyDescent="0.25">
      <c r="B11" s="7" t="s">
        <v>10</v>
      </c>
      <c r="C11" s="3">
        <v>6604</v>
      </c>
      <c r="D11" s="16">
        <f t="shared" si="0"/>
        <v>7.9946444114360696E-3</v>
      </c>
    </row>
    <row r="12" spans="2:6" x14ac:dyDescent="0.25">
      <c r="B12" s="7" t="s">
        <v>11</v>
      </c>
      <c r="C12" s="3">
        <v>9647</v>
      </c>
      <c r="D12" s="16">
        <f t="shared" si="0"/>
        <v>1.1678427413253145E-2</v>
      </c>
    </row>
    <row r="13" spans="2:6" x14ac:dyDescent="0.25">
      <c r="B13" s="7" t="s">
        <v>12</v>
      </c>
      <c r="C13" s="3">
        <v>34471</v>
      </c>
      <c r="D13" s="16">
        <f t="shared" si="0"/>
        <v>4.1729767944671828E-2</v>
      </c>
    </row>
    <row r="14" spans="2:6" x14ac:dyDescent="0.25">
      <c r="B14" s="7" t="s">
        <v>13</v>
      </c>
      <c r="C14" s="3">
        <v>2450</v>
      </c>
      <c r="D14" s="16">
        <f t="shared" si="0"/>
        <v>2.9659113882523278E-3</v>
      </c>
    </row>
    <row r="15" spans="2:6" x14ac:dyDescent="0.25">
      <c r="B15" s="7" t="s">
        <v>14</v>
      </c>
      <c r="C15" s="3">
        <v>5737</v>
      </c>
      <c r="D15" s="16">
        <f t="shared" si="0"/>
        <v>6.9450749528177976E-3</v>
      </c>
    </row>
    <row r="16" spans="2:6" x14ac:dyDescent="0.25">
      <c r="B16" s="7" t="s">
        <v>15</v>
      </c>
      <c r="C16" s="3">
        <v>76626</v>
      </c>
      <c r="D16" s="16">
        <f t="shared" si="0"/>
        <v>9.2761602463764428E-2</v>
      </c>
    </row>
    <row r="17" spans="2:4" x14ac:dyDescent="0.25">
      <c r="B17" s="7" t="s">
        <v>16</v>
      </c>
      <c r="C17" s="3">
        <v>40675</v>
      </c>
      <c r="D17" s="16">
        <f t="shared" si="0"/>
        <v>4.9240181925372828E-2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1432</v>
      </c>
      <c r="D19" s="16">
        <f t="shared" si="0"/>
        <v>1.7335449420315646E-3</v>
      </c>
    </row>
    <row r="20" spans="2:4" x14ac:dyDescent="0.25">
      <c r="B20" s="7" t="s">
        <v>19</v>
      </c>
      <c r="C20" s="3">
        <v>1176</v>
      </c>
      <c r="D20" s="16">
        <f t="shared" si="0"/>
        <v>1.4236374663611172E-3</v>
      </c>
    </row>
    <row r="21" spans="2:4" x14ac:dyDescent="0.25">
      <c r="B21" s="7" t="s">
        <v>20</v>
      </c>
      <c r="C21" s="3">
        <v>30486</v>
      </c>
      <c r="D21" s="16">
        <f t="shared" si="0"/>
        <v>3.690562227847366E-2</v>
      </c>
    </row>
    <row r="22" spans="2:4" x14ac:dyDescent="0.25">
      <c r="B22" s="7" t="s">
        <v>21</v>
      </c>
      <c r="C22" s="3">
        <v>0</v>
      </c>
      <c r="D22" s="16">
        <f t="shared" si="0"/>
        <v>0</v>
      </c>
    </row>
    <row r="23" spans="2:4" x14ac:dyDescent="0.25">
      <c r="B23" s="7" t="s">
        <v>22</v>
      </c>
      <c r="C23" s="3">
        <v>2986</v>
      </c>
      <c r="D23" s="16">
        <f t="shared" si="0"/>
        <v>3.6147801654373268E-3</v>
      </c>
    </row>
    <row r="24" spans="2:4" x14ac:dyDescent="0.25">
      <c r="B24" s="7" t="s">
        <v>23</v>
      </c>
      <c r="C24" s="3">
        <v>4829</v>
      </c>
      <c r="D24" s="16">
        <f t="shared" si="0"/>
        <v>5.8458718750491797E-3</v>
      </c>
    </row>
    <row r="25" spans="2:4" x14ac:dyDescent="0.25">
      <c r="B25" s="7" t="s">
        <v>24</v>
      </c>
      <c r="C25" s="3">
        <v>390</v>
      </c>
      <c r="D25" s="16">
        <f t="shared" si="0"/>
        <v>4.7212466996669706E-4</v>
      </c>
    </row>
    <row r="26" spans="2:4" x14ac:dyDescent="0.25">
      <c r="B26" s="7" t="s">
        <v>25</v>
      </c>
      <c r="C26" s="3">
        <v>1011</v>
      </c>
      <c r="D26" s="16">
        <f t="shared" si="0"/>
        <v>1.2238924136828992E-3</v>
      </c>
    </row>
    <row r="27" spans="2:4" x14ac:dyDescent="0.25">
      <c r="B27" s="7" t="s">
        <v>26</v>
      </c>
      <c r="C27" s="3">
        <v>832</v>
      </c>
      <c r="D27" s="16">
        <f t="shared" si="0"/>
        <v>1.0071992959289537E-3</v>
      </c>
    </row>
    <row r="28" spans="2:4" x14ac:dyDescent="0.25">
      <c r="B28" s="7" t="s">
        <v>27</v>
      </c>
      <c r="C28" s="3">
        <v>1145</v>
      </c>
      <c r="D28" s="16">
        <f t="shared" si="0"/>
        <v>1.386109607979149E-3</v>
      </c>
    </row>
    <row r="29" spans="2:4" x14ac:dyDescent="0.25">
      <c r="B29" s="7" t="s">
        <v>28</v>
      </c>
      <c r="C29" s="3">
        <v>2257</v>
      </c>
      <c r="D29" s="16">
        <f t="shared" si="0"/>
        <v>2.7322702054226543E-3</v>
      </c>
    </row>
    <row r="30" spans="2:4" x14ac:dyDescent="0.25">
      <c r="B30" s="7" t="s">
        <v>29</v>
      </c>
      <c r="C30" s="3">
        <v>611</v>
      </c>
      <c r="D30" s="16">
        <f t="shared" si="0"/>
        <v>7.3966198294782542E-4</v>
      </c>
    </row>
    <row r="31" spans="2:4" x14ac:dyDescent="0.25">
      <c r="B31" s="7" t="s">
        <v>30</v>
      </c>
      <c r="C31" s="3">
        <v>142939</v>
      </c>
      <c r="D31" s="16">
        <f t="shared" si="0"/>
        <v>0.17303853384710183</v>
      </c>
    </row>
    <row r="32" spans="2:4" x14ac:dyDescent="0.25">
      <c r="B32" s="7" t="s">
        <v>31</v>
      </c>
      <c r="C32" s="3">
        <v>51770</v>
      </c>
      <c r="D32" s="16">
        <f t="shared" si="0"/>
        <v>6.2671523497886933E-2</v>
      </c>
    </row>
    <row r="33" spans="2:4" x14ac:dyDescent="0.25">
      <c r="B33" s="7" t="s">
        <v>32</v>
      </c>
      <c r="C33" s="3">
        <v>0</v>
      </c>
      <c r="D33" s="16">
        <f t="shared" si="0"/>
        <v>0</v>
      </c>
    </row>
    <row r="34" spans="2:4" x14ac:dyDescent="0.25">
      <c r="B34" s="7" t="s">
        <v>33</v>
      </c>
      <c r="C34" s="3">
        <v>1447</v>
      </c>
      <c r="D34" s="16">
        <f t="shared" si="0"/>
        <v>1.7517035831841297E-3</v>
      </c>
    </row>
    <row r="35" spans="2:4" x14ac:dyDescent="0.25">
      <c r="B35" s="7" t="s">
        <v>34</v>
      </c>
      <c r="C35" s="3">
        <v>18442</v>
      </c>
      <c r="D35" s="16">
        <f t="shared" si="0"/>
        <v>2.2325444009040581E-2</v>
      </c>
    </row>
    <row r="36" spans="2:4" x14ac:dyDescent="0.25">
      <c r="B36" s="7" t="s">
        <v>35</v>
      </c>
      <c r="C36" s="3">
        <v>174823</v>
      </c>
      <c r="D36" s="16">
        <f t="shared" si="0"/>
        <v>0.21163654148099456</v>
      </c>
    </row>
    <row r="37" spans="2:4" x14ac:dyDescent="0.25">
      <c r="B37" s="7" t="s">
        <v>36</v>
      </c>
      <c r="C37" s="3">
        <v>1436</v>
      </c>
      <c r="D37" s="16">
        <f t="shared" si="0"/>
        <v>1.7383872463389153E-3</v>
      </c>
    </row>
    <row r="38" spans="2:4" x14ac:dyDescent="0.25">
      <c r="B38" s="7" t="s">
        <v>37</v>
      </c>
      <c r="C38" s="3">
        <v>1893</v>
      </c>
      <c r="D38" s="16">
        <f t="shared" si="0"/>
        <v>2.2916205134537373E-3</v>
      </c>
    </row>
    <row r="39" spans="2:4" x14ac:dyDescent="0.25">
      <c r="B39" s="7" t="s">
        <v>38</v>
      </c>
      <c r="C39" s="3">
        <v>159102</v>
      </c>
      <c r="D39" s="16">
        <f t="shared" si="0"/>
        <v>0.19260507497702931</v>
      </c>
    </row>
    <row r="40" spans="2:4" x14ac:dyDescent="0.25">
      <c r="B40" s="7" t="s">
        <v>39</v>
      </c>
      <c r="C40" s="3">
        <v>761</v>
      </c>
      <c r="D40" s="16">
        <f t="shared" si="0"/>
        <v>9.2124839447347813E-4</v>
      </c>
    </row>
    <row r="41" spans="2:4" x14ac:dyDescent="0.25">
      <c r="B41" s="7" t="s">
        <v>40</v>
      </c>
      <c r="C41" s="3">
        <v>1981</v>
      </c>
      <c r="D41" s="16">
        <f t="shared" si="0"/>
        <v>2.3981512082154534E-3</v>
      </c>
    </row>
    <row r="42" spans="2:4" x14ac:dyDescent="0.25">
      <c r="B42" s="7" t="s">
        <v>41</v>
      </c>
      <c r="C42" s="3">
        <v>2152</v>
      </c>
      <c r="D42" s="16">
        <f t="shared" si="0"/>
        <v>2.6051597173546975E-3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374</v>
      </c>
      <c r="D45" s="16">
        <f t="shared" si="0"/>
        <v>4.527554527372941E-4</v>
      </c>
    </row>
    <row r="46" spans="2:4" x14ac:dyDescent="0.25">
      <c r="B46" s="7" t="s">
        <v>45</v>
      </c>
      <c r="C46" s="3">
        <v>356</v>
      </c>
      <c r="D46" s="16">
        <f t="shared" si="0"/>
        <v>4.3096508335421579E-4</v>
      </c>
    </row>
    <row r="47" spans="2:4" x14ac:dyDescent="0.25">
      <c r="B47" s="8" t="s">
        <v>47</v>
      </c>
      <c r="C47" s="17">
        <f>SUM(C9:C46)</f>
        <v>826053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826053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7" zoomScale="80" zoomScaleNormal="8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1.85546875" customWidth="1"/>
  </cols>
  <sheetData>
    <row r="1" spans="2:6" x14ac:dyDescent="0.25">
      <c r="C1" s="30" t="s">
        <v>0</v>
      </c>
      <c r="D1" s="30" t="s">
        <v>99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472452</v>
      </c>
      <c r="E4" s="4">
        <f>D4/D6</f>
        <v>0.85340067303575973</v>
      </c>
    </row>
    <row r="5" spans="2:6" x14ac:dyDescent="0.25">
      <c r="C5" s="2" t="s">
        <v>7</v>
      </c>
      <c r="D5" s="3">
        <v>81159</v>
      </c>
      <c r="E5" s="4">
        <f>D5/D6</f>
        <v>0.14659932696424025</v>
      </c>
    </row>
    <row r="6" spans="2:6" x14ac:dyDescent="0.25">
      <c r="C6" s="2" t="s">
        <v>50</v>
      </c>
      <c r="D6" s="3">
        <f>SUM(D4:D5)</f>
        <v>553611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13038</v>
      </c>
      <c r="D9" s="16">
        <f>C9/C$47</f>
        <v>2.7596454242970716E-2</v>
      </c>
    </row>
    <row r="10" spans="2:6" x14ac:dyDescent="0.25">
      <c r="B10" s="7" t="s">
        <v>9</v>
      </c>
      <c r="C10" s="3">
        <v>7972</v>
      </c>
      <c r="D10" s="16">
        <f t="shared" ref="D10:D48" si="0">C10/C$47</f>
        <v>1.6873671822746013E-2</v>
      </c>
      <c r="F10" s="19"/>
    </row>
    <row r="11" spans="2:6" x14ac:dyDescent="0.25">
      <c r="B11" s="7" t="s">
        <v>10</v>
      </c>
      <c r="C11" s="3">
        <v>4569</v>
      </c>
      <c r="D11" s="16">
        <f t="shared" si="0"/>
        <v>9.6708237027253556E-3</v>
      </c>
    </row>
    <row r="12" spans="2:6" x14ac:dyDescent="0.25">
      <c r="B12" s="7" t="s">
        <v>11</v>
      </c>
      <c r="C12" s="3">
        <v>4020</v>
      </c>
      <c r="D12" s="16">
        <f t="shared" si="0"/>
        <v>8.5088008940590789E-3</v>
      </c>
    </row>
    <row r="13" spans="2:6" x14ac:dyDescent="0.25">
      <c r="B13" s="7" t="s">
        <v>12</v>
      </c>
      <c r="C13" s="3">
        <v>16332</v>
      </c>
      <c r="D13" s="16">
        <f t="shared" si="0"/>
        <v>3.4568591094968376E-2</v>
      </c>
    </row>
    <row r="14" spans="2:6" x14ac:dyDescent="0.25">
      <c r="B14" s="7" t="s">
        <v>13</v>
      </c>
      <c r="C14" s="3">
        <v>2193</v>
      </c>
      <c r="D14" s="16">
        <f t="shared" si="0"/>
        <v>4.6417413832516323E-3</v>
      </c>
    </row>
    <row r="15" spans="2:6" x14ac:dyDescent="0.25">
      <c r="B15" s="7" t="s">
        <v>14</v>
      </c>
      <c r="C15" s="3">
        <v>5053</v>
      </c>
      <c r="D15" s="16">
        <f t="shared" si="0"/>
        <v>1.0695266397432967E-2</v>
      </c>
    </row>
    <row r="16" spans="2:6" x14ac:dyDescent="0.25">
      <c r="B16" s="7" t="s">
        <v>15</v>
      </c>
      <c r="C16" s="3">
        <v>49832</v>
      </c>
      <c r="D16" s="16">
        <f t="shared" si="0"/>
        <v>0.10547526521212737</v>
      </c>
    </row>
    <row r="17" spans="2:4" x14ac:dyDescent="0.25">
      <c r="B17" s="7" t="s">
        <v>16</v>
      </c>
      <c r="C17" s="3">
        <v>29213</v>
      </c>
      <c r="D17" s="16">
        <f t="shared" si="0"/>
        <v>6.1832736447300467E-2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645</v>
      </c>
      <c r="D19" s="16">
        <f t="shared" si="0"/>
        <v>1.3652180538975388E-3</v>
      </c>
    </row>
    <row r="20" spans="2:4" x14ac:dyDescent="0.25">
      <c r="B20" s="7" t="s">
        <v>19</v>
      </c>
      <c r="C20" s="3">
        <v>547</v>
      </c>
      <c r="D20" s="16">
        <f t="shared" si="0"/>
        <v>1.157789574390626E-3</v>
      </c>
    </row>
    <row r="21" spans="2:4" x14ac:dyDescent="0.25">
      <c r="B21" s="7" t="s">
        <v>20</v>
      </c>
      <c r="C21" s="3">
        <v>15568</v>
      </c>
      <c r="D21" s="16">
        <f t="shared" si="0"/>
        <v>3.2951495601669586E-2</v>
      </c>
    </row>
    <row r="22" spans="2:4" x14ac:dyDescent="0.25">
      <c r="B22" s="7" t="s">
        <v>21</v>
      </c>
      <c r="C22" s="3">
        <v>0</v>
      </c>
      <c r="D22" s="16">
        <f t="shared" si="0"/>
        <v>0</v>
      </c>
    </row>
    <row r="23" spans="2:4" x14ac:dyDescent="0.25">
      <c r="B23" s="7" t="s">
        <v>22</v>
      </c>
      <c r="C23" s="3">
        <v>2327</v>
      </c>
      <c r="D23" s="16">
        <f t="shared" si="0"/>
        <v>4.925368079720268E-3</v>
      </c>
    </row>
    <row r="24" spans="2:4" x14ac:dyDescent="0.25">
      <c r="B24" s="7" t="s">
        <v>23</v>
      </c>
      <c r="C24" s="3">
        <v>5667</v>
      </c>
      <c r="D24" s="16">
        <f t="shared" si="0"/>
        <v>1.1994869320057911E-2</v>
      </c>
    </row>
    <row r="25" spans="2:4" x14ac:dyDescent="0.25">
      <c r="B25" s="7" t="s">
        <v>24</v>
      </c>
      <c r="C25" s="3">
        <v>737</v>
      </c>
      <c r="D25" s="16">
        <f t="shared" si="0"/>
        <v>1.5599468305774978E-3</v>
      </c>
    </row>
    <row r="26" spans="2:4" x14ac:dyDescent="0.25">
      <c r="B26" s="7" t="s">
        <v>25</v>
      </c>
      <c r="C26" s="3">
        <v>966</v>
      </c>
      <c r="D26" s="16">
        <f t="shared" si="0"/>
        <v>2.0446521551395697E-3</v>
      </c>
    </row>
    <row r="27" spans="2:4" x14ac:dyDescent="0.25">
      <c r="B27" s="7" t="s">
        <v>26</v>
      </c>
      <c r="C27" s="3">
        <v>1124</v>
      </c>
      <c r="D27" s="16">
        <f t="shared" si="0"/>
        <v>2.379077662916021E-3</v>
      </c>
    </row>
    <row r="28" spans="2:4" x14ac:dyDescent="0.25">
      <c r="B28" s="7" t="s">
        <v>27</v>
      </c>
      <c r="C28" s="3">
        <v>2305</v>
      </c>
      <c r="D28" s="16">
        <f t="shared" si="0"/>
        <v>4.8788025026881036E-3</v>
      </c>
    </row>
    <row r="29" spans="2:4" x14ac:dyDescent="0.25">
      <c r="B29" s="7" t="s">
        <v>28</v>
      </c>
      <c r="C29" s="3">
        <v>3007</v>
      </c>
      <c r="D29" s="16">
        <f t="shared" si="0"/>
        <v>6.3646677334417041E-3</v>
      </c>
    </row>
    <row r="30" spans="2:4" x14ac:dyDescent="0.25">
      <c r="B30" s="7" t="s">
        <v>29</v>
      </c>
      <c r="C30" s="3">
        <v>364</v>
      </c>
      <c r="D30" s="16">
        <f t="shared" si="0"/>
        <v>7.704486381685335E-4</v>
      </c>
    </row>
    <row r="31" spans="2:4" x14ac:dyDescent="0.25">
      <c r="B31" s="7" t="s">
        <v>30</v>
      </c>
      <c r="C31" s="3">
        <v>53853</v>
      </c>
      <c r="D31" s="16">
        <f t="shared" si="0"/>
        <v>0.11398618272332428</v>
      </c>
    </row>
    <row r="32" spans="2:4" x14ac:dyDescent="0.25">
      <c r="B32" s="7" t="s">
        <v>31</v>
      </c>
      <c r="C32" s="3">
        <v>21360</v>
      </c>
      <c r="D32" s="16">
        <f t="shared" si="0"/>
        <v>4.5210942063955706E-2</v>
      </c>
    </row>
    <row r="33" spans="2:4" x14ac:dyDescent="0.25">
      <c r="B33" s="7" t="s">
        <v>32</v>
      </c>
      <c r="C33" s="3">
        <v>0</v>
      </c>
      <c r="D33" s="16">
        <f t="shared" si="0"/>
        <v>0</v>
      </c>
    </row>
    <row r="34" spans="2:4" x14ac:dyDescent="0.25">
      <c r="B34" s="7" t="s">
        <v>33</v>
      </c>
      <c r="C34" s="3">
        <v>744</v>
      </c>
      <c r="D34" s="16">
        <f t="shared" si="0"/>
        <v>1.5747631505422773E-3</v>
      </c>
    </row>
    <row r="35" spans="2:4" x14ac:dyDescent="0.25">
      <c r="B35" s="7" t="s">
        <v>34</v>
      </c>
      <c r="C35" s="3">
        <v>7614</v>
      </c>
      <c r="D35" s="16">
        <f t="shared" si="0"/>
        <v>1.6115922887404436E-2</v>
      </c>
    </row>
    <row r="36" spans="2:4" x14ac:dyDescent="0.25">
      <c r="B36" s="7" t="s">
        <v>35</v>
      </c>
      <c r="C36" s="3">
        <v>116130</v>
      </c>
      <c r="D36" s="16">
        <f t="shared" si="0"/>
        <v>0.24580274821569176</v>
      </c>
    </row>
    <row r="37" spans="2:4" x14ac:dyDescent="0.25">
      <c r="B37" s="7" t="s">
        <v>36</v>
      </c>
      <c r="C37" s="3">
        <v>564</v>
      </c>
      <c r="D37" s="16">
        <f t="shared" si="0"/>
        <v>1.1937720657336618E-3</v>
      </c>
    </row>
    <row r="38" spans="2:4" x14ac:dyDescent="0.25">
      <c r="B38" s="7" t="s">
        <v>37</v>
      </c>
      <c r="C38" s="3">
        <v>462</v>
      </c>
      <c r="D38" s="16">
        <f t="shared" si="0"/>
        <v>9.7787711767544647E-4</v>
      </c>
    </row>
    <row r="39" spans="2:4" x14ac:dyDescent="0.25">
      <c r="B39" s="7" t="s">
        <v>38</v>
      </c>
      <c r="C39" s="3">
        <v>103652</v>
      </c>
      <c r="D39" s="16">
        <f t="shared" si="0"/>
        <v>0.21939159956990339</v>
      </c>
    </row>
    <row r="40" spans="2:4" x14ac:dyDescent="0.25">
      <c r="B40" s="7" t="s">
        <v>39</v>
      </c>
      <c r="C40" s="3">
        <v>530</v>
      </c>
      <c r="D40" s="16">
        <f t="shared" si="0"/>
        <v>1.1218070830475901E-3</v>
      </c>
    </row>
    <row r="41" spans="2:4" x14ac:dyDescent="0.25">
      <c r="B41" s="7" t="s">
        <v>40</v>
      </c>
      <c r="C41" s="3">
        <v>623</v>
      </c>
      <c r="D41" s="16">
        <f t="shared" si="0"/>
        <v>1.3186524768653747E-3</v>
      </c>
    </row>
    <row r="42" spans="2:4" x14ac:dyDescent="0.25">
      <c r="B42" s="7" t="s">
        <v>41</v>
      </c>
      <c r="C42" s="3">
        <v>978</v>
      </c>
      <c r="D42" s="16">
        <f t="shared" si="0"/>
        <v>2.0700515607934775E-3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221</v>
      </c>
      <c r="D45" s="16">
        <f t="shared" si="0"/>
        <v>4.6777238745946678E-4</v>
      </c>
    </row>
    <row r="46" spans="2:4" x14ac:dyDescent="0.25">
      <c r="B46" s="7" t="s">
        <v>45</v>
      </c>
      <c r="C46" s="3">
        <v>242</v>
      </c>
      <c r="D46" s="16">
        <f t="shared" si="0"/>
        <v>5.1222134735380521E-4</v>
      </c>
    </row>
    <row r="47" spans="2:4" x14ac:dyDescent="0.25">
      <c r="B47" s="8" t="s">
        <v>47</v>
      </c>
      <c r="C47" s="17">
        <f>SUM(C9:C46)</f>
        <v>472452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472452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="70" zoomScaleNormal="7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2" customWidth="1"/>
  </cols>
  <sheetData>
    <row r="1" spans="2:6" x14ac:dyDescent="0.25">
      <c r="C1" s="30" t="s">
        <v>0</v>
      </c>
      <c r="D1" s="30" t="s">
        <v>100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91066</v>
      </c>
      <c r="E4" s="4">
        <f>D4/D6</f>
        <v>0.90202759590716841</v>
      </c>
    </row>
    <row r="5" spans="2:6" x14ac:dyDescent="0.25">
      <c r="C5" s="2" t="s">
        <v>7</v>
      </c>
      <c r="D5" s="3">
        <v>9891</v>
      </c>
      <c r="E5" s="4">
        <f>D5/D6</f>
        <v>9.7972404092831603E-2</v>
      </c>
    </row>
    <row r="6" spans="2:6" x14ac:dyDescent="0.25">
      <c r="C6" s="2" t="s">
        <v>50</v>
      </c>
      <c r="D6" s="3">
        <f>SUM(D4:D5)</f>
        <v>100957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2980</v>
      </c>
      <c r="D9" s="16">
        <f>C9/C$47</f>
        <v>3.2723519205850704E-2</v>
      </c>
    </row>
    <row r="10" spans="2:6" x14ac:dyDescent="0.25">
      <c r="B10" s="7" t="s">
        <v>9</v>
      </c>
      <c r="C10" s="3">
        <v>1522</v>
      </c>
      <c r="D10" s="16">
        <f t="shared" ref="D10:D48" si="0">C10/C$47</f>
        <v>1.6713153097753279E-2</v>
      </c>
      <c r="F10" s="19"/>
    </row>
    <row r="11" spans="2:6" x14ac:dyDescent="0.25">
      <c r="B11" s="7" t="s">
        <v>10</v>
      </c>
      <c r="C11" s="3">
        <v>864</v>
      </c>
      <c r="D11" s="16">
        <f t="shared" si="0"/>
        <v>9.4876243603540297E-3</v>
      </c>
    </row>
    <row r="12" spans="2:6" x14ac:dyDescent="0.25">
      <c r="B12" s="7" t="s">
        <v>11</v>
      </c>
      <c r="C12" s="3">
        <v>623</v>
      </c>
      <c r="D12" s="16">
        <f t="shared" si="0"/>
        <v>6.8411921024312036E-3</v>
      </c>
    </row>
    <row r="13" spans="2:6" x14ac:dyDescent="0.25">
      <c r="B13" s="7" t="s">
        <v>12</v>
      </c>
      <c r="C13" s="3">
        <v>2664</v>
      </c>
      <c r="D13" s="16">
        <f t="shared" si="0"/>
        <v>2.9253508444424921E-2</v>
      </c>
    </row>
    <row r="14" spans="2:6" x14ac:dyDescent="0.25">
      <c r="B14" s="7" t="s">
        <v>13</v>
      </c>
      <c r="C14" s="3">
        <v>317</v>
      </c>
      <c r="D14" s="16">
        <f t="shared" si="0"/>
        <v>3.4809918081391516E-3</v>
      </c>
    </row>
    <row r="15" spans="2:6" x14ac:dyDescent="0.25">
      <c r="B15" s="7" t="s">
        <v>14</v>
      </c>
      <c r="C15" s="3">
        <v>410</v>
      </c>
      <c r="D15" s="16">
        <f t="shared" si="0"/>
        <v>4.5022291524828145E-3</v>
      </c>
    </row>
    <row r="16" spans="2:6" x14ac:dyDescent="0.25">
      <c r="B16" s="7" t="s">
        <v>15</v>
      </c>
      <c r="C16" s="3">
        <v>7962</v>
      </c>
      <c r="D16" s="16">
        <f t="shared" si="0"/>
        <v>8.743109393187358E-2</v>
      </c>
    </row>
    <row r="17" spans="2:4" x14ac:dyDescent="0.25">
      <c r="B17" s="7" t="s">
        <v>16</v>
      </c>
      <c r="C17" s="3">
        <v>3152</v>
      </c>
      <c r="D17" s="16">
        <f t="shared" si="0"/>
        <v>3.4612259240550808E-2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69</v>
      </c>
      <c r="D19" s="16">
        <f t="shared" si="0"/>
        <v>7.5769222322271757E-4</v>
      </c>
    </row>
    <row r="20" spans="2:4" x14ac:dyDescent="0.25">
      <c r="B20" s="7" t="s">
        <v>19</v>
      </c>
      <c r="C20" s="3">
        <v>104</v>
      </c>
      <c r="D20" s="16">
        <f t="shared" si="0"/>
        <v>1.1420288581907628E-3</v>
      </c>
    </row>
    <row r="21" spans="2:4" x14ac:dyDescent="0.25">
      <c r="B21" s="7" t="s">
        <v>20</v>
      </c>
      <c r="C21" s="3">
        <v>2837</v>
      </c>
      <c r="D21" s="16">
        <f t="shared" si="0"/>
        <v>3.1153229525838402E-2</v>
      </c>
    </row>
    <row r="22" spans="2:4" x14ac:dyDescent="0.25">
      <c r="B22" s="7" t="s">
        <v>21</v>
      </c>
      <c r="C22" s="3">
        <v>0</v>
      </c>
      <c r="D22" s="16">
        <f t="shared" si="0"/>
        <v>0</v>
      </c>
    </row>
    <row r="23" spans="2:4" x14ac:dyDescent="0.25">
      <c r="B23" s="7" t="s">
        <v>22</v>
      </c>
      <c r="C23" s="3">
        <v>87</v>
      </c>
      <c r="D23" s="16">
        <f t="shared" si="0"/>
        <v>9.5535106406342656E-4</v>
      </c>
    </row>
    <row r="24" spans="2:4" x14ac:dyDescent="0.25">
      <c r="B24" s="7" t="s">
        <v>23</v>
      </c>
      <c r="C24" s="3">
        <v>478</v>
      </c>
      <c r="D24" s="16">
        <f t="shared" si="0"/>
        <v>5.2489403289921596E-3</v>
      </c>
    </row>
    <row r="25" spans="2:4" x14ac:dyDescent="0.25">
      <c r="B25" s="7" t="s">
        <v>24</v>
      </c>
      <c r="C25" s="3">
        <v>34</v>
      </c>
      <c r="D25" s="16">
        <f t="shared" si="0"/>
        <v>3.7335558825467242E-4</v>
      </c>
    </row>
    <row r="26" spans="2:4" x14ac:dyDescent="0.25">
      <c r="B26" s="7" t="s">
        <v>25</v>
      </c>
      <c r="C26" s="3">
        <v>48</v>
      </c>
      <c r="D26" s="16">
        <f t="shared" si="0"/>
        <v>5.2709024224189052E-4</v>
      </c>
    </row>
    <row r="27" spans="2:4" x14ac:dyDescent="0.25">
      <c r="B27" s="7" t="s">
        <v>26</v>
      </c>
      <c r="C27" s="3">
        <v>49</v>
      </c>
      <c r="D27" s="16">
        <f t="shared" si="0"/>
        <v>5.3807128895526325E-4</v>
      </c>
    </row>
    <row r="28" spans="2:4" x14ac:dyDescent="0.25">
      <c r="B28" s="7" t="s">
        <v>27</v>
      </c>
      <c r="C28" s="3">
        <v>58</v>
      </c>
      <c r="D28" s="16">
        <f t="shared" si="0"/>
        <v>6.3690070937561763E-4</v>
      </c>
    </row>
    <row r="29" spans="2:4" x14ac:dyDescent="0.25">
      <c r="B29" s="7" t="s">
        <v>28</v>
      </c>
      <c r="C29" s="3">
        <v>143</v>
      </c>
      <c r="D29" s="16">
        <f t="shared" si="0"/>
        <v>1.5702896800122987E-3</v>
      </c>
    </row>
    <row r="30" spans="2:4" x14ac:dyDescent="0.25">
      <c r="B30" s="7" t="s">
        <v>29</v>
      </c>
      <c r="C30" s="3">
        <v>47</v>
      </c>
      <c r="D30" s="16">
        <f t="shared" si="0"/>
        <v>5.161091955285178E-4</v>
      </c>
    </row>
    <row r="31" spans="2:4" x14ac:dyDescent="0.25">
      <c r="B31" s="7" t="s">
        <v>30</v>
      </c>
      <c r="C31" s="3">
        <v>37463</v>
      </c>
      <c r="D31" s="16">
        <f t="shared" si="0"/>
        <v>0.41138295302308214</v>
      </c>
    </row>
    <row r="32" spans="2:4" x14ac:dyDescent="0.25">
      <c r="B32" s="7" t="s">
        <v>31</v>
      </c>
      <c r="C32" s="3">
        <v>4901</v>
      </c>
      <c r="D32" s="16">
        <f t="shared" si="0"/>
        <v>5.3818109942239692E-2</v>
      </c>
    </row>
    <row r="33" spans="2:4" x14ac:dyDescent="0.25">
      <c r="B33" s="7" t="s">
        <v>32</v>
      </c>
      <c r="C33" s="3">
        <v>0</v>
      </c>
      <c r="D33" s="16">
        <f t="shared" si="0"/>
        <v>0</v>
      </c>
    </row>
    <row r="34" spans="2:4" x14ac:dyDescent="0.25">
      <c r="B34" s="7" t="s">
        <v>33</v>
      </c>
      <c r="C34" s="3">
        <v>101</v>
      </c>
      <c r="D34" s="16">
        <f t="shared" si="0"/>
        <v>1.1090857180506447E-3</v>
      </c>
    </row>
    <row r="35" spans="2:4" x14ac:dyDescent="0.25">
      <c r="B35" s="7" t="s">
        <v>34</v>
      </c>
      <c r="C35" s="3">
        <v>482</v>
      </c>
      <c r="D35" s="16">
        <f t="shared" si="0"/>
        <v>5.2928645158456505E-3</v>
      </c>
    </row>
    <row r="36" spans="2:4" x14ac:dyDescent="0.25">
      <c r="B36" s="7" t="s">
        <v>35</v>
      </c>
      <c r="C36" s="3">
        <v>12059</v>
      </c>
      <c r="D36" s="16">
        <f t="shared" si="0"/>
        <v>0.13242044231656161</v>
      </c>
    </row>
    <row r="37" spans="2:4" x14ac:dyDescent="0.25">
      <c r="B37" s="7" t="s">
        <v>36</v>
      </c>
      <c r="C37" s="3">
        <v>470</v>
      </c>
      <c r="D37" s="16">
        <f t="shared" si="0"/>
        <v>5.1610919552851778E-3</v>
      </c>
    </row>
    <row r="38" spans="2:4" x14ac:dyDescent="0.25">
      <c r="B38" s="7" t="s">
        <v>37</v>
      </c>
      <c r="C38" s="3">
        <v>261</v>
      </c>
      <c r="D38" s="16">
        <f t="shared" si="0"/>
        <v>2.8660531921902797E-3</v>
      </c>
    </row>
    <row r="39" spans="2:4" x14ac:dyDescent="0.25">
      <c r="B39" s="7" t="s">
        <v>38</v>
      </c>
      <c r="C39" s="3">
        <v>9855</v>
      </c>
      <c r="D39" s="16">
        <f t="shared" si="0"/>
        <v>0.10821821536028814</v>
      </c>
    </row>
    <row r="40" spans="2:4" x14ac:dyDescent="0.25">
      <c r="B40" s="7" t="s">
        <v>39</v>
      </c>
      <c r="C40" s="3">
        <v>79</v>
      </c>
      <c r="D40" s="16">
        <f t="shared" si="0"/>
        <v>8.6750269035644478E-4</v>
      </c>
    </row>
    <row r="41" spans="2:4" x14ac:dyDescent="0.25">
      <c r="B41" s="7" t="s">
        <v>40</v>
      </c>
      <c r="C41" s="3">
        <v>135</v>
      </c>
      <c r="D41" s="16">
        <f t="shared" si="0"/>
        <v>1.482441306305317E-3</v>
      </c>
    </row>
    <row r="42" spans="2:4" x14ac:dyDescent="0.25">
      <c r="B42" s="7" t="s">
        <v>41</v>
      </c>
      <c r="C42" s="3">
        <v>742</v>
      </c>
      <c r="D42" s="16">
        <f t="shared" si="0"/>
        <v>8.1479366613225572E-3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22</v>
      </c>
      <c r="D45" s="16">
        <f t="shared" si="0"/>
        <v>2.4158302769419982E-4</v>
      </c>
    </row>
    <row r="46" spans="2:4" x14ac:dyDescent="0.25">
      <c r="B46" s="7" t="s">
        <v>45</v>
      </c>
      <c r="C46" s="3">
        <v>48</v>
      </c>
      <c r="D46" s="16">
        <f t="shared" si="0"/>
        <v>5.2709024224189052E-4</v>
      </c>
    </row>
    <row r="47" spans="2:4" x14ac:dyDescent="0.25">
      <c r="B47" s="8" t="s">
        <v>47</v>
      </c>
      <c r="C47" s="17">
        <f>SUM(C9:C46)</f>
        <v>91066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91066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="70" zoomScaleNormal="70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11.42578125" customWidth="1"/>
  </cols>
  <sheetData>
    <row r="1" spans="2:6" x14ac:dyDescent="0.25">
      <c r="C1" s="30" t="s">
        <v>0</v>
      </c>
      <c r="D1" s="30" t="s">
        <v>102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1054620</v>
      </c>
      <c r="E4" s="4">
        <f>D4/D6</f>
        <v>0.89310091357765409</v>
      </c>
    </row>
    <row r="5" spans="2:6" x14ac:dyDescent="0.25">
      <c r="C5" s="2" t="s">
        <v>7</v>
      </c>
      <c r="D5" s="3">
        <v>126232</v>
      </c>
      <c r="E5" s="4">
        <f>D5/D6</f>
        <v>0.1068990864223459</v>
      </c>
    </row>
    <row r="6" spans="2:6" x14ac:dyDescent="0.25">
      <c r="C6" s="2" t="s">
        <v>50</v>
      </c>
      <c r="D6" s="3">
        <f>SUM(D4:D5)</f>
        <v>1180852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41130</v>
      </c>
      <c r="D9" s="16">
        <f>C9/C$47</f>
        <v>3.8999829322409967E-2</v>
      </c>
    </row>
    <row r="10" spans="2:6" x14ac:dyDescent="0.25">
      <c r="B10" s="7" t="s">
        <v>9</v>
      </c>
      <c r="C10" s="3">
        <v>18493</v>
      </c>
      <c r="D10" s="16">
        <f t="shared" ref="D10:D48" si="0">C10/C$47</f>
        <v>1.7535225958165028E-2</v>
      </c>
      <c r="F10" s="19"/>
    </row>
    <row r="11" spans="2:6" x14ac:dyDescent="0.25">
      <c r="B11" s="7" t="s">
        <v>10</v>
      </c>
      <c r="C11" s="3">
        <v>6474</v>
      </c>
      <c r="D11" s="16">
        <f t="shared" si="0"/>
        <v>6.138703988166354E-3</v>
      </c>
    </row>
    <row r="12" spans="2:6" x14ac:dyDescent="0.25">
      <c r="B12" s="7" t="s">
        <v>11</v>
      </c>
      <c r="C12" s="3">
        <v>9290</v>
      </c>
      <c r="D12" s="16">
        <f t="shared" si="0"/>
        <v>8.8088600633403503E-3</v>
      </c>
    </row>
    <row r="13" spans="2:6" x14ac:dyDescent="0.25">
      <c r="B13" s="7" t="s">
        <v>12</v>
      </c>
      <c r="C13" s="3">
        <v>36947</v>
      </c>
      <c r="D13" s="16">
        <f t="shared" si="0"/>
        <v>3.5033471771823026E-2</v>
      </c>
    </row>
    <row r="14" spans="2:6" x14ac:dyDescent="0.25">
      <c r="B14" s="7" t="s">
        <v>13</v>
      </c>
      <c r="C14" s="3">
        <v>15101</v>
      </c>
      <c r="D14" s="16">
        <f t="shared" si="0"/>
        <v>1.4318901594887258E-2</v>
      </c>
    </row>
    <row r="15" spans="2:6" x14ac:dyDescent="0.25">
      <c r="B15" s="7" t="s">
        <v>14</v>
      </c>
      <c r="C15" s="3">
        <v>9401</v>
      </c>
      <c r="D15" s="16">
        <f t="shared" si="0"/>
        <v>8.9141112438603474E-3</v>
      </c>
    </row>
    <row r="16" spans="2:6" x14ac:dyDescent="0.25">
      <c r="B16" s="7" t="s">
        <v>15</v>
      </c>
      <c r="C16" s="3">
        <v>96027</v>
      </c>
      <c r="D16" s="16">
        <f t="shared" si="0"/>
        <v>9.1053649655800192E-2</v>
      </c>
    </row>
    <row r="17" spans="2:4" x14ac:dyDescent="0.25">
      <c r="B17" s="7" t="s">
        <v>16</v>
      </c>
      <c r="C17" s="3">
        <v>68514</v>
      </c>
      <c r="D17" s="16">
        <f t="shared" si="0"/>
        <v>6.4965580019343466E-2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2746</v>
      </c>
      <c r="D19" s="16">
        <f t="shared" si="0"/>
        <v>2.6037814568280518E-3</v>
      </c>
    </row>
    <row r="20" spans="2:4" x14ac:dyDescent="0.25">
      <c r="B20" s="7" t="s">
        <v>19</v>
      </c>
      <c r="C20" s="3">
        <v>2280</v>
      </c>
      <c r="D20" s="16">
        <f t="shared" si="0"/>
        <v>2.161916140410764E-3</v>
      </c>
    </row>
    <row r="21" spans="2:4" x14ac:dyDescent="0.25">
      <c r="B21" s="7" t="s">
        <v>20</v>
      </c>
      <c r="C21" s="3">
        <v>55437</v>
      </c>
      <c r="D21" s="16">
        <f t="shared" si="0"/>
        <v>5.2565853103487513E-2</v>
      </c>
    </row>
    <row r="22" spans="2:4" x14ac:dyDescent="0.25">
      <c r="B22" s="7" t="s">
        <v>21</v>
      </c>
      <c r="C22" s="3">
        <v>1932</v>
      </c>
      <c r="D22" s="16">
        <f t="shared" si="0"/>
        <v>1.8319394663480685E-3</v>
      </c>
    </row>
    <row r="23" spans="2:4" x14ac:dyDescent="0.25">
      <c r="B23" s="7" t="s">
        <v>22</v>
      </c>
      <c r="C23" s="3">
        <v>2340</v>
      </c>
      <c r="D23" s="16">
        <f t="shared" si="0"/>
        <v>2.2188086704215738E-3</v>
      </c>
    </row>
    <row r="24" spans="2:4" x14ac:dyDescent="0.25">
      <c r="B24" s="7" t="s">
        <v>23</v>
      </c>
      <c r="C24" s="3">
        <v>10560</v>
      </c>
      <c r="D24" s="16">
        <f t="shared" si="0"/>
        <v>1.0013085281902485E-2</v>
      </c>
    </row>
    <row r="25" spans="2:4" x14ac:dyDescent="0.25">
      <c r="B25" s="7" t="s">
        <v>24</v>
      </c>
      <c r="C25" s="3">
        <v>4512</v>
      </c>
      <c r="D25" s="16">
        <f t="shared" si="0"/>
        <v>4.2783182568128806E-3</v>
      </c>
    </row>
    <row r="26" spans="2:4" x14ac:dyDescent="0.25">
      <c r="B26" s="7" t="s">
        <v>25</v>
      </c>
      <c r="C26" s="3">
        <v>3414</v>
      </c>
      <c r="D26" s="16">
        <f t="shared" si="0"/>
        <v>3.2371849576150651E-3</v>
      </c>
    </row>
    <row r="27" spans="2:4" x14ac:dyDescent="0.25">
      <c r="B27" s="7" t="s">
        <v>26</v>
      </c>
      <c r="C27" s="3">
        <v>1046</v>
      </c>
      <c r="D27" s="16">
        <f t="shared" si="0"/>
        <v>9.9182643985511361E-4</v>
      </c>
    </row>
    <row r="28" spans="2:4" x14ac:dyDescent="0.25">
      <c r="B28" s="7" t="s">
        <v>27</v>
      </c>
      <c r="C28" s="3">
        <v>4187</v>
      </c>
      <c r="D28" s="16">
        <f t="shared" si="0"/>
        <v>3.9701503859209952E-3</v>
      </c>
    </row>
    <row r="29" spans="2:4" x14ac:dyDescent="0.25">
      <c r="B29" s="7" t="s">
        <v>28</v>
      </c>
      <c r="C29" s="3">
        <v>5033</v>
      </c>
      <c r="D29" s="16">
        <f t="shared" si="0"/>
        <v>4.7723350590734102E-3</v>
      </c>
    </row>
    <row r="30" spans="2:4" x14ac:dyDescent="0.25">
      <c r="B30" s="7" t="s">
        <v>29</v>
      </c>
      <c r="C30" s="3">
        <v>1605</v>
      </c>
      <c r="D30" s="16">
        <f t="shared" si="0"/>
        <v>1.5218751777891562E-3</v>
      </c>
    </row>
    <row r="31" spans="2:4" x14ac:dyDescent="0.25">
      <c r="B31" s="7" t="s">
        <v>30</v>
      </c>
      <c r="C31" s="3">
        <v>129172</v>
      </c>
      <c r="D31" s="16">
        <f t="shared" si="0"/>
        <v>0.12248203144260492</v>
      </c>
    </row>
    <row r="32" spans="2:4" x14ac:dyDescent="0.25">
      <c r="B32" s="7" t="s">
        <v>31</v>
      </c>
      <c r="C32" s="3">
        <v>101458</v>
      </c>
      <c r="D32" s="16">
        <f t="shared" si="0"/>
        <v>9.6203371830611978E-2</v>
      </c>
    </row>
    <row r="33" spans="2:4" x14ac:dyDescent="0.25">
      <c r="B33" s="7" t="s">
        <v>32</v>
      </c>
      <c r="C33" s="3">
        <v>1190</v>
      </c>
      <c r="D33" s="16">
        <f t="shared" si="0"/>
        <v>1.1283685118810567E-3</v>
      </c>
    </row>
    <row r="34" spans="2:4" x14ac:dyDescent="0.25">
      <c r="B34" s="7" t="s">
        <v>33</v>
      </c>
      <c r="C34" s="3">
        <v>2601</v>
      </c>
      <c r="D34" s="16">
        <f t="shared" si="0"/>
        <v>2.4662911759685954E-3</v>
      </c>
    </row>
    <row r="35" spans="2:4" x14ac:dyDescent="0.25">
      <c r="B35" s="7" t="s">
        <v>34</v>
      </c>
      <c r="C35" s="3">
        <v>26309</v>
      </c>
      <c r="D35" s="16">
        <f t="shared" si="0"/>
        <v>2.4946426200906487E-2</v>
      </c>
    </row>
    <row r="36" spans="2:4" x14ac:dyDescent="0.25">
      <c r="B36" s="7" t="s">
        <v>35</v>
      </c>
      <c r="C36" s="3">
        <v>102115</v>
      </c>
      <c r="D36" s="16">
        <f t="shared" si="0"/>
        <v>9.6826345034230335E-2</v>
      </c>
    </row>
    <row r="37" spans="2:4" x14ac:dyDescent="0.25">
      <c r="B37" s="7" t="s">
        <v>36</v>
      </c>
      <c r="C37" s="3">
        <v>7151</v>
      </c>
      <c r="D37" s="16">
        <f t="shared" si="0"/>
        <v>6.7806413684549883E-3</v>
      </c>
    </row>
    <row r="38" spans="2:4" x14ac:dyDescent="0.25">
      <c r="B38" s="7" t="s">
        <v>37</v>
      </c>
      <c r="C38" s="3">
        <v>4866</v>
      </c>
      <c r="D38" s="16">
        <f t="shared" si="0"/>
        <v>4.6139841838766568E-3</v>
      </c>
    </row>
    <row r="39" spans="2:4" x14ac:dyDescent="0.25">
      <c r="B39" s="7" t="s">
        <v>38</v>
      </c>
      <c r="C39" s="3">
        <v>271456</v>
      </c>
      <c r="D39" s="16">
        <f t="shared" si="0"/>
        <v>0.25739697711023873</v>
      </c>
    </row>
    <row r="40" spans="2:4" x14ac:dyDescent="0.25">
      <c r="B40" s="7" t="s">
        <v>39</v>
      </c>
      <c r="C40" s="3">
        <v>0</v>
      </c>
      <c r="D40" s="16">
        <f t="shared" si="0"/>
        <v>0</v>
      </c>
    </row>
    <row r="41" spans="2:4" x14ac:dyDescent="0.25">
      <c r="B41" s="7" t="s">
        <v>40</v>
      </c>
      <c r="C41" s="3">
        <v>1625</v>
      </c>
      <c r="D41" s="16">
        <f t="shared" si="0"/>
        <v>1.5408393544594262E-3</v>
      </c>
    </row>
    <row r="42" spans="2:4" x14ac:dyDescent="0.25">
      <c r="B42" s="7" t="s">
        <v>41</v>
      </c>
      <c r="C42" s="3">
        <v>7089</v>
      </c>
      <c r="D42" s="16">
        <f t="shared" si="0"/>
        <v>6.7218524207771522E-3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1836</v>
      </c>
      <c r="D44" s="16">
        <f t="shared" si="0"/>
        <v>1.7409114183307732E-3</v>
      </c>
    </row>
    <row r="45" spans="2:4" x14ac:dyDescent="0.25">
      <c r="B45" s="7" t="s">
        <v>44</v>
      </c>
      <c r="C45" s="3">
        <v>667</v>
      </c>
      <c r="D45" s="16">
        <f t="shared" si="0"/>
        <v>6.3245529195349987E-4</v>
      </c>
    </row>
    <row r="46" spans="2:4" x14ac:dyDescent="0.25">
      <c r="B46" s="7" t="s">
        <v>45</v>
      </c>
      <c r="C46" s="3">
        <v>616</v>
      </c>
      <c r="D46" s="16">
        <f t="shared" si="0"/>
        <v>5.8409664144431171E-4</v>
      </c>
    </row>
    <row r="47" spans="2:4" x14ac:dyDescent="0.25">
      <c r="B47" s="8" t="s">
        <v>47</v>
      </c>
      <c r="C47" s="17">
        <f>SUM(C9:C46)</f>
        <v>1054620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1054620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1" zoomScale="70" zoomScaleNormal="70" workbookViewId="0">
      <selection activeCell="D47" sqref="D47:D48"/>
    </sheetView>
  </sheetViews>
  <sheetFormatPr defaultRowHeight="15" x14ac:dyDescent="0.25"/>
  <cols>
    <col min="2" max="2" width="5.5703125" bestFit="1" customWidth="1"/>
    <col min="3" max="3" width="11.5703125" bestFit="1" customWidth="1"/>
    <col min="4" max="4" width="12.85546875" customWidth="1"/>
    <col min="5" max="5" width="7.7109375" bestFit="1" customWidth="1"/>
  </cols>
  <sheetData>
    <row r="1" spans="2:6" x14ac:dyDescent="0.25">
      <c r="C1" s="30" t="s">
        <v>0</v>
      </c>
      <c r="D1" s="30" t="s">
        <v>103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820015</v>
      </c>
      <c r="E4" s="4">
        <f>D4/D6</f>
        <v>0.8852279744195386</v>
      </c>
    </row>
    <row r="5" spans="2:6" x14ac:dyDescent="0.25">
      <c r="C5" s="2" t="s">
        <v>7</v>
      </c>
      <c r="D5" s="3">
        <v>106317</v>
      </c>
      <c r="E5" s="4">
        <f>D5/D6</f>
        <v>0.11477202558046143</v>
      </c>
    </row>
    <row r="6" spans="2:6" x14ac:dyDescent="0.25">
      <c r="C6" s="2" t="s">
        <v>50</v>
      </c>
      <c r="D6" s="3">
        <f>SUM(D4:D5)</f>
        <v>926332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16682</v>
      </c>
      <c r="D9" s="16">
        <f>C9/C$47</f>
        <v>2.0343530301274976E-2</v>
      </c>
    </row>
    <row r="10" spans="2:6" x14ac:dyDescent="0.25">
      <c r="B10" s="7" t="s">
        <v>9</v>
      </c>
      <c r="C10" s="3">
        <v>17748</v>
      </c>
      <c r="D10" s="16">
        <f t="shared" ref="D10:D48" si="0">C10/C$47</f>
        <v>2.1643506521222173E-2</v>
      </c>
      <c r="F10" s="19"/>
    </row>
    <row r="11" spans="2:6" x14ac:dyDescent="0.25">
      <c r="B11" s="7" t="s">
        <v>10</v>
      </c>
      <c r="C11" s="3">
        <v>5826</v>
      </c>
      <c r="D11" s="16">
        <f t="shared" si="0"/>
        <v>7.1047480838765144E-3</v>
      </c>
    </row>
    <row r="12" spans="2:6" x14ac:dyDescent="0.25">
      <c r="B12" s="7" t="s">
        <v>11</v>
      </c>
      <c r="C12" s="3">
        <v>10898</v>
      </c>
      <c r="D12" s="16">
        <f t="shared" si="0"/>
        <v>1.3290000792668427E-2</v>
      </c>
    </row>
    <row r="13" spans="2:6" x14ac:dyDescent="0.25">
      <c r="B13" s="7" t="s">
        <v>12</v>
      </c>
      <c r="C13" s="3">
        <v>28855</v>
      </c>
      <c r="D13" s="16">
        <f t="shared" si="0"/>
        <v>3.5188380700353045E-2</v>
      </c>
    </row>
    <row r="14" spans="2:6" x14ac:dyDescent="0.25">
      <c r="B14" s="7" t="s">
        <v>13</v>
      </c>
      <c r="C14" s="3">
        <v>4074</v>
      </c>
      <c r="D14" s="16">
        <f t="shared" si="0"/>
        <v>4.9682018011865635E-3</v>
      </c>
    </row>
    <row r="15" spans="2:6" x14ac:dyDescent="0.25">
      <c r="B15" s="7" t="s">
        <v>14</v>
      </c>
      <c r="C15" s="3">
        <v>3466</v>
      </c>
      <c r="D15" s="16">
        <f t="shared" si="0"/>
        <v>4.2267519496594578E-3</v>
      </c>
    </row>
    <row r="16" spans="2:6" x14ac:dyDescent="0.25">
      <c r="B16" s="7" t="s">
        <v>15</v>
      </c>
      <c r="C16" s="3">
        <v>64069</v>
      </c>
      <c r="D16" s="16">
        <f t="shared" si="0"/>
        <v>7.8131497594556204E-2</v>
      </c>
    </row>
    <row r="17" spans="2:4" x14ac:dyDescent="0.25">
      <c r="B17" s="7" t="s">
        <v>16</v>
      </c>
      <c r="C17" s="3">
        <v>48805</v>
      </c>
      <c r="D17" s="16">
        <f t="shared" si="0"/>
        <v>5.9517203953586215E-2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2681</v>
      </c>
      <c r="D19" s="16">
        <f t="shared" si="0"/>
        <v>3.2694523880660718E-3</v>
      </c>
    </row>
    <row r="20" spans="2:4" x14ac:dyDescent="0.25">
      <c r="B20" s="7" t="s">
        <v>19</v>
      </c>
      <c r="C20" s="3">
        <v>1136</v>
      </c>
      <c r="D20" s="16">
        <f t="shared" si="0"/>
        <v>1.3853405120638038E-3</v>
      </c>
    </row>
    <row r="21" spans="2:4" x14ac:dyDescent="0.25">
      <c r="B21" s="7" t="s">
        <v>20</v>
      </c>
      <c r="C21" s="3">
        <v>63577</v>
      </c>
      <c r="D21" s="16">
        <f t="shared" si="0"/>
        <v>7.7531508569965185E-2</v>
      </c>
    </row>
    <row r="22" spans="2:4" x14ac:dyDescent="0.25">
      <c r="B22" s="7" t="s">
        <v>21</v>
      </c>
      <c r="C22" s="3">
        <v>1058</v>
      </c>
      <c r="D22" s="16">
        <f t="shared" si="0"/>
        <v>1.2902203008481553E-3</v>
      </c>
    </row>
    <row r="23" spans="2:4" x14ac:dyDescent="0.25">
      <c r="B23" s="7" t="s">
        <v>22</v>
      </c>
      <c r="C23" s="3">
        <v>3148</v>
      </c>
      <c r="D23" s="16">
        <f t="shared" si="0"/>
        <v>3.838954165472583E-3</v>
      </c>
    </row>
    <row r="24" spans="2:4" x14ac:dyDescent="0.25">
      <c r="B24" s="7" t="s">
        <v>23</v>
      </c>
      <c r="C24" s="3">
        <v>2818</v>
      </c>
      <c r="D24" s="16">
        <f t="shared" si="0"/>
        <v>3.4365225026371468E-3</v>
      </c>
    </row>
    <row r="25" spans="2:4" x14ac:dyDescent="0.25">
      <c r="B25" s="7" t="s">
        <v>24</v>
      </c>
      <c r="C25" s="3">
        <v>511</v>
      </c>
      <c r="D25" s="16">
        <f t="shared" si="0"/>
        <v>6.2315933245123568E-4</v>
      </c>
    </row>
    <row r="26" spans="2:4" x14ac:dyDescent="0.25">
      <c r="B26" s="7" t="s">
        <v>25</v>
      </c>
      <c r="C26" s="3">
        <v>1054</v>
      </c>
      <c r="D26" s="16">
        <f t="shared" si="0"/>
        <v>1.2853423412986348E-3</v>
      </c>
    </row>
    <row r="27" spans="2:4" x14ac:dyDescent="0.25">
      <c r="B27" s="7" t="s">
        <v>26</v>
      </c>
      <c r="C27" s="3">
        <v>590</v>
      </c>
      <c r="D27" s="16">
        <f t="shared" si="0"/>
        <v>7.1949903355426426E-4</v>
      </c>
    </row>
    <row r="28" spans="2:4" x14ac:dyDescent="0.25">
      <c r="B28" s="7" t="s">
        <v>27</v>
      </c>
      <c r="C28" s="3">
        <v>2124</v>
      </c>
      <c r="D28" s="16">
        <f t="shared" si="0"/>
        <v>2.5901965207953512E-3</v>
      </c>
    </row>
    <row r="29" spans="2:4" x14ac:dyDescent="0.25">
      <c r="B29" s="7" t="s">
        <v>28</v>
      </c>
      <c r="C29" s="3">
        <v>839</v>
      </c>
      <c r="D29" s="16">
        <f t="shared" si="0"/>
        <v>1.0231520155119115E-3</v>
      </c>
    </row>
    <row r="30" spans="2:4" x14ac:dyDescent="0.25">
      <c r="B30" s="7" t="s">
        <v>29</v>
      </c>
      <c r="C30" s="3">
        <v>687</v>
      </c>
      <c r="D30" s="16">
        <f t="shared" si="0"/>
        <v>8.3778955263013482E-4</v>
      </c>
    </row>
    <row r="31" spans="2:4" x14ac:dyDescent="0.25">
      <c r="B31" s="7" t="s">
        <v>30</v>
      </c>
      <c r="C31" s="3">
        <v>124030</v>
      </c>
      <c r="D31" s="16">
        <f t="shared" si="0"/>
        <v>0.1512533307317549</v>
      </c>
    </row>
    <row r="32" spans="2:4" x14ac:dyDescent="0.25">
      <c r="B32" s="7" t="s">
        <v>31</v>
      </c>
      <c r="C32" s="3">
        <v>175887</v>
      </c>
      <c r="D32" s="16">
        <f t="shared" si="0"/>
        <v>0.2144924178216252</v>
      </c>
    </row>
    <row r="33" spans="2:4" x14ac:dyDescent="0.25">
      <c r="B33" s="7" t="s">
        <v>32</v>
      </c>
      <c r="C33" s="3">
        <v>606</v>
      </c>
      <c r="D33" s="16">
        <f t="shared" si="0"/>
        <v>7.39010871752346E-4</v>
      </c>
    </row>
    <row r="34" spans="2:4" x14ac:dyDescent="0.25">
      <c r="B34" s="7" t="s">
        <v>33</v>
      </c>
      <c r="C34" s="3">
        <v>764</v>
      </c>
      <c r="D34" s="16">
        <f t="shared" si="0"/>
        <v>9.3169027395840316E-4</v>
      </c>
    </row>
    <row r="35" spans="2:4" x14ac:dyDescent="0.25">
      <c r="B35" s="7" t="s">
        <v>34</v>
      </c>
      <c r="C35" s="3">
        <v>8949</v>
      </c>
      <c r="D35" s="16">
        <f t="shared" si="0"/>
        <v>1.0913215002164595E-2</v>
      </c>
    </row>
    <row r="36" spans="2:4" x14ac:dyDescent="0.25">
      <c r="B36" s="7" t="s">
        <v>35</v>
      </c>
      <c r="C36" s="3">
        <v>86633</v>
      </c>
      <c r="D36" s="16">
        <f t="shared" si="0"/>
        <v>0.10564806741340098</v>
      </c>
    </row>
    <row r="37" spans="2:4" x14ac:dyDescent="0.25">
      <c r="B37" s="7" t="s">
        <v>36</v>
      </c>
      <c r="C37" s="3">
        <v>3351</v>
      </c>
      <c r="D37" s="16">
        <f t="shared" si="0"/>
        <v>4.0865106126107449E-3</v>
      </c>
    </row>
    <row r="38" spans="2:4" x14ac:dyDescent="0.25">
      <c r="B38" s="7" t="s">
        <v>37</v>
      </c>
      <c r="C38" s="3">
        <v>569</v>
      </c>
      <c r="D38" s="16">
        <f t="shared" si="0"/>
        <v>6.9388974591928201E-4</v>
      </c>
    </row>
    <row r="39" spans="2:4" x14ac:dyDescent="0.25">
      <c r="B39" s="7" t="s">
        <v>38</v>
      </c>
      <c r="C39" s="3">
        <v>134247</v>
      </c>
      <c r="D39" s="16">
        <f t="shared" si="0"/>
        <v>0.16371285891111748</v>
      </c>
    </row>
    <row r="40" spans="2:4" x14ac:dyDescent="0.25">
      <c r="B40" s="7" t="s">
        <v>39</v>
      </c>
      <c r="C40" s="3">
        <v>0</v>
      </c>
      <c r="D40" s="16">
        <f t="shared" si="0"/>
        <v>0</v>
      </c>
    </row>
    <row r="41" spans="2:4" x14ac:dyDescent="0.25">
      <c r="B41" s="7" t="s">
        <v>40</v>
      </c>
      <c r="C41" s="3">
        <v>1468</v>
      </c>
      <c r="D41" s="16">
        <f t="shared" si="0"/>
        <v>1.7902111546739998E-3</v>
      </c>
    </row>
    <row r="42" spans="2:4" x14ac:dyDescent="0.25">
      <c r="B42" s="7" t="s">
        <v>41</v>
      </c>
      <c r="C42" s="3">
        <v>1905</v>
      </c>
      <c r="D42" s="16">
        <f t="shared" si="0"/>
        <v>2.3231282354591073E-3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307</v>
      </c>
      <c r="D44" s="16">
        <f t="shared" si="0"/>
        <v>3.7438339542569343E-4</v>
      </c>
    </row>
    <row r="45" spans="2:4" x14ac:dyDescent="0.25">
      <c r="B45" s="7" t="s">
        <v>44</v>
      </c>
      <c r="C45" s="3">
        <v>312</v>
      </c>
      <c r="D45" s="16">
        <f t="shared" si="0"/>
        <v>3.8048084486259399E-4</v>
      </c>
    </row>
    <row r="46" spans="2:4" x14ac:dyDescent="0.25">
      <c r="B46" s="7" t="s">
        <v>45</v>
      </c>
      <c r="C46" s="3">
        <v>341</v>
      </c>
      <c r="D46" s="16">
        <f t="shared" si="0"/>
        <v>4.1584605159661716E-4</v>
      </c>
    </row>
    <row r="47" spans="2:4" x14ac:dyDescent="0.25">
      <c r="B47" s="8" t="s">
        <v>47</v>
      </c>
      <c r="C47" s="17">
        <f>SUM(C9:C46)</f>
        <v>820015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820015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="70" zoomScaleNormal="70" workbookViewId="0">
      <selection activeCell="D47" sqref="D47:D48"/>
    </sheetView>
  </sheetViews>
  <sheetFormatPr defaultRowHeight="15" x14ac:dyDescent="0.25"/>
  <cols>
    <col min="3" max="3" width="13.140625" bestFit="1" customWidth="1"/>
    <col min="4" max="4" width="14" customWidth="1"/>
  </cols>
  <sheetData>
    <row r="1" spans="2:6" x14ac:dyDescent="0.25">
      <c r="C1" s="30" t="s">
        <v>0</v>
      </c>
      <c r="D1" s="30" t="s">
        <v>104</v>
      </c>
      <c r="E1" s="30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305976</v>
      </c>
      <c r="E4" s="4">
        <f>D4/D6</f>
        <v>0.87693815668044273</v>
      </c>
    </row>
    <row r="5" spans="2:6" x14ac:dyDescent="0.25">
      <c r="C5" s="2" t="s">
        <v>7</v>
      </c>
      <c r="D5" s="3">
        <v>42938</v>
      </c>
      <c r="E5" s="4">
        <f>D5/D6</f>
        <v>0.12306184331955726</v>
      </c>
    </row>
    <row r="6" spans="2:6" x14ac:dyDescent="0.25">
      <c r="C6" s="2" t="s">
        <v>50</v>
      </c>
      <c r="D6" s="3">
        <f>SUM(D4:D5)</f>
        <v>348914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4337</v>
      </c>
      <c r="D9" s="16">
        <f>C9/C$47</f>
        <v>1.417431432530656E-2</v>
      </c>
    </row>
    <row r="10" spans="2:6" x14ac:dyDescent="0.25">
      <c r="B10" s="7" t="s">
        <v>9</v>
      </c>
      <c r="C10" s="3">
        <v>2925</v>
      </c>
      <c r="D10" s="16">
        <f t="shared" ref="D10:D48" si="0">C10/C$47</f>
        <v>9.5595732998666558E-3</v>
      </c>
      <c r="F10" s="19"/>
    </row>
    <row r="11" spans="2:6" x14ac:dyDescent="0.25">
      <c r="B11" s="7" t="s">
        <v>10</v>
      </c>
      <c r="C11" s="3">
        <v>862</v>
      </c>
      <c r="D11" s="16">
        <f t="shared" si="0"/>
        <v>2.8172144220461734E-3</v>
      </c>
    </row>
    <row r="12" spans="2:6" x14ac:dyDescent="0.25">
      <c r="B12" s="7" t="s">
        <v>11</v>
      </c>
      <c r="C12" s="3">
        <v>2600</v>
      </c>
      <c r="D12" s="16">
        <f t="shared" si="0"/>
        <v>8.4973984887703607E-3</v>
      </c>
    </row>
    <row r="13" spans="2:6" x14ac:dyDescent="0.25">
      <c r="B13" s="7" t="s">
        <v>12</v>
      </c>
      <c r="C13" s="3">
        <v>10314</v>
      </c>
      <c r="D13" s="16">
        <f t="shared" si="0"/>
        <v>3.3708526158914426E-2</v>
      </c>
    </row>
    <row r="14" spans="2:6" x14ac:dyDescent="0.25">
      <c r="B14" s="7" t="s">
        <v>13</v>
      </c>
      <c r="C14" s="3">
        <v>1026</v>
      </c>
      <c r="D14" s="16">
        <f t="shared" si="0"/>
        <v>3.3532041728763042E-3</v>
      </c>
    </row>
    <row r="15" spans="2:6" x14ac:dyDescent="0.25">
      <c r="B15" s="7" t="s">
        <v>14</v>
      </c>
      <c r="C15" s="3">
        <v>1615</v>
      </c>
      <c r="D15" s="16">
        <f t="shared" si="0"/>
        <v>5.2781917536015898E-3</v>
      </c>
    </row>
    <row r="16" spans="2:6" x14ac:dyDescent="0.25">
      <c r="B16" s="7" t="s">
        <v>15</v>
      </c>
      <c r="C16" s="3">
        <v>34006</v>
      </c>
      <c r="D16" s="16">
        <f t="shared" si="0"/>
        <v>0.11113943577274035</v>
      </c>
    </row>
    <row r="17" spans="2:4" x14ac:dyDescent="0.25">
      <c r="B17" s="7" t="s">
        <v>16</v>
      </c>
      <c r="C17" s="3">
        <v>29225</v>
      </c>
      <c r="D17" s="16">
        <f t="shared" si="0"/>
        <v>9.5514027243966848E-2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435</v>
      </c>
      <c r="D19" s="16">
        <f t="shared" si="0"/>
        <v>1.4216801317750412E-3</v>
      </c>
    </row>
    <row r="20" spans="2:4" x14ac:dyDescent="0.25">
      <c r="B20" s="7" t="s">
        <v>19</v>
      </c>
      <c r="C20" s="3">
        <v>151</v>
      </c>
      <c r="D20" s="16">
        <f t="shared" si="0"/>
        <v>4.9350275838627863E-4</v>
      </c>
    </row>
    <row r="21" spans="2:4" x14ac:dyDescent="0.25">
      <c r="B21" s="7" t="s">
        <v>20</v>
      </c>
      <c r="C21" s="3">
        <v>12849</v>
      </c>
      <c r="D21" s="16">
        <f t="shared" si="0"/>
        <v>4.1993489685465527E-2</v>
      </c>
    </row>
    <row r="22" spans="2:4" x14ac:dyDescent="0.25">
      <c r="B22" s="7" t="s">
        <v>21</v>
      </c>
      <c r="C22" s="3">
        <v>261</v>
      </c>
      <c r="D22" s="16">
        <f t="shared" si="0"/>
        <v>8.5300807906502475E-4</v>
      </c>
    </row>
    <row r="23" spans="2:4" x14ac:dyDescent="0.25">
      <c r="B23" s="7" t="s">
        <v>22</v>
      </c>
      <c r="C23" s="3">
        <v>288</v>
      </c>
      <c r="D23" s="16">
        <f t="shared" si="0"/>
        <v>9.4125029414071691E-4</v>
      </c>
    </row>
    <row r="24" spans="2:4" x14ac:dyDescent="0.25">
      <c r="B24" s="7" t="s">
        <v>23</v>
      </c>
      <c r="C24" s="3">
        <v>2070</v>
      </c>
      <c r="D24" s="16">
        <f t="shared" si="0"/>
        <v>6.7652364891364032E-3</v>
      </c>
    </row>
    <row r="25" spans="2:4" x14ac:dyDescent="0.25">
      <c r="B25" s="7" t="s">
        <v>24</v>
      </c>
      <c r="C25" s="3">
        <v>311</v>
      </c>
      <c r="D25" s="16">
        <f t="shared" si="0"/>
        <v>1.0164195884644546E-3</v>
      </c>
    </row>
    <row r="26" spans="2:4" x14ac:dyDescent="0.25">
      <c r="B26" s="7" t="s">
        <v>25</v>
      </c>
      <c r="C26" s="3">
        <v>235</v>
      </c>
      <c r="D26" s="16">
        <f t="shared" si="0"/>
        <v>7.6803409417732112E-4</v>
      </c>
    </row>
    <row r="27" spans="2:4" x14ac:dyDescent="0.25">
      <c r="B27" s="7" t="s">
        <v>26</v>
      </c>
      <c r="C27" s="3">
        <v>397</v>
      </c>
      <c r="D27" s="16">
        <f t="shared" si="0"/>
        <v>1.2974873846314744E-3</v>
      </c>
    </row>
    <row r="28" spans="2:4" x14ac:dyDescent="0.25">
      <c r="B28" s="7" t="s">
        <v>27</v>
      </c>
      <c r="C28" s="3">
        <v>1243</v>
      </c>
      <c r="D28" s="16">
        <f t="shared" si="0"/>
        <v>4.0624101236698303E-3</v>
      </c>
    </row>
    <row r="29" spans="2:4" x14ac:dyDescent="0.25">
      <c r="B29" s="7" t="s">
        <v>28</v>
      </c>
      <c r="C29" s="3">
        <v>745</v>
      </c>
      <c r="D29" s="16">
        <f t="shared" si="0"/>
        <v>2.4348314900515073E-3</v>
      </c>
    </row>
    <row r="30" spans="2:4" x14ac:dyDescent="0.25">
      <c r="B30" s="7" t="s">
        <v>29</v>
      </c>
      <c r="C30" s="3">
        <v>442</v>
      </c>
      <c r="D30" s="16">
        <f t="shared" si="0"/>
        <v>1.4445577430909613E-3</v>
      </c>
    </row>
    <row r="31" spans="2:4" x14ac:dyDescent="0.25">
      <c r="B31" s="7" t="s">
        <v>30</v>
      </c>
      <c r="C31" s="3">
        <v>38650</v>
      </c>
      <c r="D31" s="16">
        <f t="shared" si="0"/>
        <v>0.12631709676575942</v>
      </c>
    </row>
    <row r="32" spans="2:4" x14ac:dyDescent="0.25">
      <c r="B32" s="7" t="s">
        <v>31</v>
      </c>
      <c r="C32" s="3">
        <v>41148</v>
      </c>
      <c r="D32" s="16">
        <f t="shared" si="0"/>
        <v>0.13448113577535492</v>
      </c>
    </row>
    <row r="33" spans="2:4" x14ac:dyDescent="0.25">
      <c r="B33" s="7" t="s">
        <v>32</v>
      </c>
      <c r="C33" s="3">
        <v>1896</v>
      </c>
      <c r="D33" s="16">
        <f t="shared" si="0"/>
        <v>6.1965644364263862E-3</v>
      </c>
    </row>
    <row r="34" spans="2:4" x14ac:dyDescent="0.25">
      <c r="B34" s="7" t="s">
        <v>33</v>
      </c>
      <c r="C34" s="3">
        <v>252</v>
      </c>
      <c r="D34" s="16">
        <f t="shared" si="0"/>
        <v>8.2359400737312726E-4</v>
      </c>
    </row>
    <row r="35" spans="2:4" x14ac:dyDescent="0.25">
      <c r="B35" s="7" t="s">
        <v>34</v>
      </c>
      <c r="C35" s="3">
        <v>10216</v>
      </c>
      <c r="D35" s="16">
        <f t="shared" si="0"/>
        <v>3.3388239600491539E-2</v>
      </c>
    </row>
    <row r="36" spans="2:4" x14ac:dyDescent="0.25">
      <c r="B36" s="7" t="s">
        <v>35</v>
      </c>
      <c r="C36" s="3">
        <v>26606</v>
      </c>
      <c r="D36" s="16">
        <f t="shared" si="0"/>
        <v>8.6954532381624705E-2</v>
      </c>
    </row>
    <row r="37" spans="2:4" x14ac:dyDescent="0.25">
      <c r="B37" s="7" t="s">
        <v>36</v>
      </c>
      <c r="C37" s="3">
        <v>8890</v>
      </c>
      <c r="D37" s="16">
        <f t="shared" si="0"/>
        <v>2.9054566371218657E-2</v>
      </c>
    </row>
    <row r="38" spans="2:4" x14ac:dyDescent="0.25">
      <c r="B38" s="7" t="s">
        <v>37</v>
      </c>
      <c r="C38" s="3">
        <v>266</v>
      </c>
      <c r="D38" s="16">
        <f t="shared" si="0"/>
        <v>8.6934923000496771E-4</v>
      </c>
    </row>
    <row r="39" spans="2:4" x14ac:dyDescent="0.25">
      <c r="B39" s="7" t="s">
        <v>38</v>
      </c>
      <c r="C39" s="3">
        <v>70621</v>
      </c>
      <c r="D39" s="16">
        <f t="shared" si="0"/>
        <v>0.23080568410594296</v>
      </c>
    </row>
    <row r="40" spans="2:4" x14ac:dyDescent="0.25">
      <c r="B40" s="7" t="s">
        <v>39</v>
      </c>
      <c r="C40" s="3">
        <v>0</v>
      </c>
      <c r="D40" s="16">
        <f t="shared" si="0"/>
        <v>0</v>
      </c>
    </row>
    <row r="41" spans="2:4" x14ac:dyDescent="0.25">
      <c r="B41" s="7" t="s">
        <v>40</v>
      </c>
      <c r="C41" s="3">
        <v>509</v>
      </c>
      <c r="D41" s="16">
        <f t="shared" si="0"/>
        <v>1.6635291656861976E-3</v>
      </c>
    </row>
    <row r="42" spans="2:4" x14ac:dyDescent="0.25">
      <c r="B42" s="7" t="s">
        <v>41</v>
      </c>
      <c r="C42" s="3">
        <v>273</v>
      </c>
      <c r="D42" s="16">
        <f t="shared" si="0"/>
        <v>8.9222684132088793E-4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92</v>
      </c>
      <c r="D44" s="16">
        <f t="shared" si="0"/>
        <v>3.0067717729495124E-4</v>
      </c>
    </row>
    <row r="45" spans="2:4" x14ac:dyDescent="0.25">
      <c r="B45" s="7" t="s">
        <v>44</v>
      </c>
      <c r="C45" s="3">
        <v>85</v>
      </c>
      <c r="D45" s="16">
        <f t="shared" si="0"/>
        <v>2.7779956597903102E-4</v>
      </c>
    </row>
    <row r="46" spans="2:4" x14ac:dyDescent="0.25">
      <c r="B46" s="7" t="s">
        <v>45</v>
      </c>
      <c r="C46" s="3">
        <v>135</v>
      </c>
      <c r="D46" s="16">
        <f t="shared" si="0"/>
        <v>4.4121107537846107E-4</v>
      </c>
    </row>
    <row r="47" spans="2:4" x14ac:dyDescent="0.25">
      <c r="B47" s="8" t="s">
        <v>47</v>
      </c>
      <c r="C47" s="17">
        <f>SUM(C9:C46)</f>
        <v>305976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305976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V28" zoomScale="95" zoomScaleNormal="95" workbookViewId="0">
      <selection activeCell="AC4" sqref="AC4"/>
    </sheetView>
  </sheetViews>
  <sheetFormatPr defaultRowHeight="15" x14ac:dyDescent="0.25"/>
  <cols>
    <col min="1" max="1" width="4.140625" bestFit="1" customWidth="1"/>
    <col min="2" max="2" width="14.7109375" customWidth="1"/>
    <col min="3" max="3" width="13.5703125" bestFit="1" customWidth="1"/>
    <col min="4" max="4" width="15.140625" bestFit="1" customWidth="1"/>
    <col min="5" max="5" width="20.140625" bestFit="1" customWidth="1"/>
    <col min="6" max="6" width="12.7109375" bestFit="1" customWidth="1"/>
    <col min="7" max="7" width="15.5703125" bestFit="1" customWidth="1"/>
    <col min="8" max="9" width="16.28515625" bestFit="1" customWidth="1"/>
    <col min="10" max="10" width="12.28515625" bestFit="1" customWidth="1"/>
    <col min="11" max="11" width="12.85546875" bestFit="1" customWidth="1"/>
    <col min="12" max="12" width="13.42578125" bestFit="1" customWidth="1"/>
    <col min="13" max="14" width="15.42578125" bestFit="1" customWidth="1"/>
    <col min="15" max="15" width="16.7109375" bestFit="1" customWidth="1"/>
    <col min="16" max="16" width="13.140625" bestFit="1" customWidth="1"/>
    <col min="17" max="17" width="16.140625" bestFit="1" customWidth="1"/>
    <col min="18" max="18" width="17.28515625" bestFit="1" customWidth="1"/>
    <col min="19" max="19" width="16.28515625" bestFit="1" customWidth="1"/>
    <col min="20" max="20" width="16.140625" bestFit="1" customWidth="1"/>
    <col min="21" max="21" width="14.28515625" bestFit="1" customWidth="1"/>
    <col min="22" max="22" width="15.140625" bestFit="1" customWidth="1"/>
    <col min="23" max="23" width="12.5703125" bestFit="1" customWidth="1"/>
    <col min="24" max="24" width="12.85546875" bestFit="1" customWidth="1"/>
    <col min="25" max="25" width="18.28515625" bestFit="1" customWidth="1"/>
    <col min="26" max="27" width="19" bestFit="1" customWidth="1"/>
    <col min="28" max="28" width="12.5703125" bestFit="1" customWidth="1"/>
  </cols>
  <sheetData>
    <row r="1" spans="1:29" x14ac:dyDescent="0.25">
      <c r="B1" s="37" t="s">
        <v>60</v>
      </c>
      <c r="C1" s="37"/>
      <c r="D1" s="37"/>
      <c r="E1" s="37"/>
    </row>
    <row r="3" spans="1:29" x14ac:dyDescent="0.25">
      <c r="A3" s="22" t="s">
        <v>2</v>
      </c>
      <c r="B3" s="23" t="s">
        <v>51</v>
      </c>
      <c r="C3" s="23" t="s">
        <v>78</v>
      </c>
      <c r="D3" s="23" t="s">
        <v>61</v>
      </c>
      <c r="E3" s="23" t="s">
        <v>62</v>
      </c>
      <c r="F3" s="23" t="s">
        <v>63</v>
      </c>
      <c r="G3" s="23" t="s">
        <v>53</v>
      </c>
      <c r="H3" s="23" t="s">
        <v>77</v>
      </c>
      <c r="I3" s="23" t="s">
        <v>52</v>
      </c>
      <c r="J3" s="23" t="s">
        <v>64</v>
      </c>
      <c r="K3" s="23" t="s">
        <v>55</v>
      </c>
      <c r="L3" s="23" t="s">
        <v>54</v>
      </c>
      <c r="M3" s="23" t="s">
        <v>66</v>
      </c>
      <c r="N3" s="23" t="s">
        <v>67</v>
      </c>
      <c r="O3" s="23" t="s">
        <v>65</v>
      </c>
      <c r="P3" s="23" t="s">
        <v>72</v>
      </c>
      <c r="Q3" s="23" t="s">
        <v>71</v>
      </c>
      <c r="R3" s="23" t="s">
        <v>56</v>
      </c>
      <c r="S3" s="23" t="s">
        <v>70</v>
      </c>
      <c r="T3" s="23" t="s">
        <v>69</v>
      </c>
      <c r="U3" s="23" t="s">
        <v>68</v>
      </c>
      <c r="V3" s="23" t="s">
        <v>74</v>
      </c>
      <c r="W3" s="23" t="s">
        <v>73</v>
      </c>
      <c r="X3" s="23" t="s">
        <v>57</v>
      </c>
      <c r="Y3" s="23" t="s">
        <v>76</v>
      </c>
      <c r="Z3" s="23" t="s">
        <v>75</v>
      </c>
      <c r="AA3" s="23" t="s">
        <v>58</v>
      </c>
      <c r="AB3" s="23" t="s">
        <v>59</v>
      </c>
      <c r="AC3" s="23" t="s">
        <v>5</v>
      </c>
    </row>
    <row r="4" spans="1:29" x14ac:dyDescent="0.25">
      <c r="A4" s="24" t="s">
        <v>8</v>
      </c>
      <c r="B4" s="25">
        <f>'KOTA BANDUNG '!C10</f>
        <v>20112</v>
      </c>
      <c r="C4" s="3">
        <f>'KOTA CIMAHI'!C10</f>
        <v>5410</v>
      </c>
      <c r="D4" s="3">
        <f>KAB.BANDUNG!C9</f>
        <v>37270</v>
      </c>
      <c r="E4" s="3">
        <f>'KAB.BANDUNG BARAT '!C9</f>
        <v>21913</v>
      </c>
      <c r="F4" s="3">
        <f>'KAB.CIANJUR '!C9</f>
        <v>33386</v>
      </c>
      <c r="G4" s="3">
        <f>'KOTA BOGOR '!C9</f>
        <v>10348</v>
      </c>
      <c r="H4" s="3">
        <f>'KAB SUKABUMI'!C9</f>
        <v>37052</v>
      </c>
      <c r="I4" s="3">
        <f>'KOTA SUKABUMI'!C9</f>
        <v>3378</v>
      </c>
      <c r="J4" s="3">
        <f>'KAB.BOGOR '!C9</f>
        <v>46059</v>
      </c>
      <c r="K4" s="3">
        <f>'KOTA BEKASI'!C9</f>
        <v>22609</v>
      </c>
      <c r="L4" s="3">
        <f>'KOTA DEPOK '!C9</f>
        <v>14194</v>
      </c>
      <c r="M4" s="3">
        <f>KAB.KARAWANG!C9</f>
        <v>40015</v>
      </c>
      <c r="N4" s="3">
        <f>'KAB. PURWAKARTA'!C9</f>
        <v>17188</v>
      </c>
      <c r="O4" s="3">
        <f>'KAB BEKASI '!C9</f>
        <v>27869</v>
      </c>
      <c r="P4" s="3">
        <f>KAB.CIREBON!C9</f>
        <v>49494</v>
      </c>
      <c r="Q4" s="3">
        <f>KAB.INDRAMAYU!C9</f>
        <v>36422</v>
      </c>
      <c r="R4" s="3">
        <f>'KOTA CIREBON'!C9</f>
        <v>4539</v>
      </c>
      <c r="S4" s="3">
        <f>'KAB. MAJALENGKA'!C9</f>
        <v>21085</v>
      </c>
      <c r="T4" s="3">
        <f>'KAB. SUMEDANG '!C9</f>
        <v>21277</v>
      </c>
      <c r="U4" s="3">
        <f>'KAB. SUBANG '!C9</f>
        <v>24635</v>
      </c>
      <c r="V4" s="3">
        <f>'KAB CIAMIS '!C9</f>
        <v>30972</v>
      </c>
      <c r="W4" s="3">
        <f>'KAB KUNINGAN '!C9</f>
        <v>13038</v>
      </c>
      <c r="X4" s="3">
        <f>'KOTA BANJAR '!C9</f>
        <v>2980</v>
      </c>
      <c r="Y4" s="3">
        <f>'KAB. GARUT '!C9</f>
        <v>41130</v>
      </c>
      <c r="Z4" s="3">
        <f>'KAB TASIKMALAYA'!C9</f>
        <v>16682</v>
      </c>
      <c r="AA4" s="3">
        <f>'KOTA TASIKMALAYA'!C9</f>
        <v>4337</v>
      </c>
      <c r="AB4" s="3">
        <f>SUM(B4:AA4)</f>
        <v>603394</v>
      </c>
      <c r="AC4" s="16">
        <f>AB4/AB$42</f>
        <v>3.2534644969570314E-2</v>
      </c>
    </row>
    <row r="5" spans="1:29" x14ac:dyDescent="0.25">
      <c r="A5" s="24" t="s">
        <v>9</v>
      </c>
      <c r="B5" s="25">
        <f>'KOTA BANDUNG '!C11</f>
        <v>5778</v>
      </c>
      <c r="C5" s="3">
        <f>'KOTA CIMAHI'!C11</f>
        <v>1507</v>
      </c>
      <c r="D5" s="3">
        <f>KAB.BANDUNG!C10</f>
        <v>18054</v>
      </c>
      <c r="E5" s="3">
        <f>'KAB.BANDUNG BARAT '!C10</f>
        <v>12141</v>
      </c>
      <c r="F5" s="3">
        <f>'KAB.CIANJUR '!C10</f>
        <v>24027</v>
      </c>
      <c r="G5" s="3">
        <f>'KOTA BOGOR '!C10</f>
        <v>4267</v>
      </c>
      <c r="H5" s="3">
        <f>'KAB SUKABUMI'!C10</f>
        <v>28621</v>
      </c>
      <c r="I5" s="3">
        <f>'KOTA SUKABUMI'!C10</f>
        <v>3100</v>
      </c>
      <c r="J5" s="3">
        <f>'KAB.BOGOR '!C10</f>
        <v>32876</v>
      </c>
      <c r="K5" s="3">
        <f>'KOTA BEKASI'!C10</f>
        <v>4931</v>
      </c>
      <c r="L5" s="3">
        <f>'KOTA DEPOK '!C10</f>
        <v>5065</v>
      </c>
      <c r="M5" s="3">
        <f>KAB.KARAWANG!C10</f>
        <v>19049</v>
      </c>
      <c r="N5" s="3">
        <f>'KAB. PURWAKARTA'!C10</f>
        <v>7305</v>
      </c>
      <c r="O5" s="3">
        <f>'KAB BEKASI '!C10</f>
        <v>13325</v>
      </c>
      <c r="P5" s="3">
        <f>KAB.CIREBON!C10</f>
        <v>17896</v>
      </c>
      <c r="Q5" s="3">
        <f>KAB.INDRAMAYU!C10</f>
        <v>14310</v>
      </c>
      <c r="R5" s="3">
        <f>'KOTA CIREBON'!C10</f>
        <v>1145</v>
      </c>
      <c r="S5" s="3">
        <f>'KAB. MAJALENGKA'!C10</f>
        <v>14373</v>
      </c>
      <c r="T5" s="3">
        <f>'KAB. SUMEDANG '!C10</f>
        <v>14263</v>
      </c>
      <c r="U5" s="3">
        <f>'KAB. SUBANG '!C10</f>
        <v>25606</v>
      </c>
      <c r="V5" s="3">
        <f>'KAB CIAMIS '!C10</f>
        <v>14240</v>
      </c>
      <c r="W5" s="3">
        <f>'KAB KUNINGAN '!C10</f>
        <v>7972</v>
      </c>
      <c r="X5" s="3">
        <f>'KOTA BANJAR '!C10</f>
        <v>1522</v>
      </c>
      <c r="Y5" s="3">
        <f>'KAB. GARUT '!C10</f>
        <v>18493</v>
      </c>
      <c r="Z5" s="3">
        <f>'KAB TASIKMALAYA'!C10</f>
        <v>17748</v>
      </c>
      <c r="AA5" s="3">
        <f>'KOTA TASIKMALAYA'!C10</f>
        <v>2925</v>
      </c>
      <c r="AB5" s="3">
        <f t="shared" ref="AB5:AB43" si="0">SUM(B5:AA5)</f>
        <v>330539</v>
      </c>
      <c r="AC5" s="16">
        <f t="shared" ref="AC5:AC19" si="1">AB5/AB$42</f>
        <v>1.7822465940325563E-2</v>
      </c>
    </row>
    <row r="6" spans="1:29" x14ac:dyDescent="0.25">
      <c r="A6" s="24" t="s">
        <v>10</v>
      </c>
      <c r="B6" s="25">
        <f>'KOTA BANDUNG '!C12</f>
        <v>1515</v>
      </c>
      <c r="C6" s="3">
        <f>'KOTA CIMAHI'!C12</f>
        <v>450</v>
      </c>
      <c r="D6" s="3">
        <f>KAB.BANDUNG!C11</f>
        <v>5860</v>
      </c>
      <c r="E6" s="3">
        <f>'KAB.BANDUNG BARAT '!C11</f>
        <v>3094</v>
      </c>
      <c r="F6" s="3">
        <f>'KAB.CIANJUR '!C11</f>
        <v>8418</v>
      </c>
      <c r="G6" s="3">
        <f>'KOTA BOGOR '!C11</f>
        <v>0</v>
      </c>
      <c r="H6" s="3">
        <f>'KAB SUKABUMI'!C11</f>
        <v>10012</v>
      </c>
      <c r="I6" s="3">
        <f>'KOTA SUKABUMI'!C11</f>
        <v>494</v>
      </c>
      <c r="J6" s="3">
        <f>'KAB.BOGOR '!C11</f>
        <v>0</v>
      </c>
      <c r="K6" s="3">
        <f>'KOTA BEKASI'!C11</f>
        <v>0</v>
      </c>
      <c r="L6" s="3">
        <f>'KOTA DEPOK '!C11</f>
        <v>0</v>
      </c>
      <c r="M6" s="3">
        <f>KAB.KARAWANG!C11</f>
        <v>0</v>
      </c>
      <c r="N6" s="3">
        <f>'KAB. PURWAKARTA'!C11</f>
        <v>0</v>
      </c>
      <c r="O6" s="3">
        <f>'KAB BEKASI '!C11</f>
        <v>0</v>
      </c>
      <c r="P6" s="3">
        <f>KAB.CIREBON!C11</f>
        <v>6884</v>
      </c>
      <c r="Q6" s="3">
        <f>KAB.INDRAMAYU!C11</f>
        <v>4772</v>
      </c>
      <c r="R6" s="3">
        <f>'KOTA CIREBON'!C11</f>
        <v>378</v>
      </c>
      <c r="S6" s="3">
        <f>'KAB. MAJALENGKA'!C11</f>
        <v>4935</v>
      </c>
      <c r="T6" s="3">
        <f>'KAB. SUMEDANG '!C11</f>
        <v>3966</v>
      </c>
      <c r="U6" s="3">
        <f>'KAB. SUBANG '!C11</f>
        <v>7470</v>
      </c>
      <c r="V6" s="3">
        <f>'KAB CIAMIS '!C11</f>
        <v>6604</v>
      </c>
      <c r="W6" s="3">
        <f>'KAB KUNINGAN '!C11</f>
        <v>4569</v>
      </c>
      <c r="X6" s="3">
        <f>'KOTA BANJAR '!C11</f>
        <v>864</v>
      </c>
      <c r="Y6" s="3">
        <f>'KAB. GARUT '!C11</f>
        <v>6474</v>
      </c>
      <c r="Z6" s="3">
        <f>'KAB TASIKMALAYA'!C11</f>
        <v>5826</v>
      </c>
      <c r="AA6" s="3">
        <f>'KOTA TASIKMALAYA'!C11</f>
        <v>862</v>
      </c>
      <c r="AB6" s="3">
        <f t="shared" si="0"/>
        <v>83447</v>
      </c>
      <c r="AC6" s="16">
        <f t="shared" si="1"/>
        <v>4.4994125211316885E-3</v>
      </c>
    </row>
    <row r="7" spans="1:29" x14ac:dyDescent="0.25">
      <c r="A7" s="24" t="s">
        <v>11</v>
      </c>
      <c r="B7" s="25">
        <f>'KOTA BANDUNG '!C13</f>
        <v>5586</v>
      </c>
      <c r="C7" s="3">
        <f>'KOTA CIMAHI'!C13</f>
        <v>1360</v>
      </c>
      <c r="D7" s="3">
        <f>KAB.BANDUNG!C12</f>
        <v>7306</v>
      </c>
      <c r="E7" s="3">
        <f>'KAB.BANDUNG BARAT '!C12</f>
        <v>5622</v>
      </c>
      <c r="F7" s="3">
        <f>'KAB.CIANJUR '!C12</f>
        <v>11968</v>
      </c>
      <c r="G7" s="3">
        <f>'KOTA BOGOR '!C12</f>
        <v>1352</v>
      </c>
      <c r="H7" s="3">
        <f>'KAB SUKABUMI'!C12</f>
        <v>8936</v>
      </c>
      <c r="I7" s="3">
        <f>'KOTA SUKABUMI'!C12</f>
        <v>753</v>
      </c>
      <c r="J7" s="3">
        <f>'KAB.BOGOR '!C12</f>
        <v>11560</v>
      </c>
      <c r="K7" s="3">
        <f>'KOTA BEKASI'!C12</f>
        <v>4110</v>
      </c>
      <c r="L7" s="3">
        <f>'KOTA DEPOK '!C12</f>
        <v>2000</v>
      </c>
      <c r="M7" s="3">
        <f>KAB.KARAWANG!C12</f>
        <v>7516</v>
      </c>
      <c r="N7" s="3">
        <f>'KAB. PURWAKARTA'!C12</f>
        <v>3912</v>
      </c>
      <c r="O7" s="3">
        <f>'KAB BEKASI '!C12</f>
        <v>6767</v>
      </c>
      <c r="P7" s="3">
        <f>KAB.CIREBON!C12</f>
        <v>16338</v>
      </c>
      <c r="Q7" s="3">
        <f>KAB.INDRAMAYU!C12</f>
        <v>8430</v>
      </c>
      <c r="R7" s="3">
        <f>'KOTA CIREBON'!C12</f>
        <v>1980</v>
      </c>
      <c r="S7" s="3">
        <f>'KAB. MAJALENGKA'!C12</f>
        <v>5287</v>
      </c>
      <c r="T7" s="3">
        <f>'KAB. SUMEDANG '!C12</f>
        <v>5816</v>
      </c>
      <c r="U7" s="3">
        <f>'KAB. SUBANG '!C12</f>
        <v>7077</v>
      </c>
      <c r="V7" s="3">
        <f>'KAB CIAMIS '!C12</f>
        <v>9647</v>
      </c>
      <c r="W7" s="3">
        <f>'KAB KUNINGAN '!C12</f>
        <v>4020</v>
      </c>
      <c r="X7" s="3">
        <f>'KOTA BANJAR '!C12</f>
        <v>623</v>
      </c>
      <c r="Y7" s="3">
        <f>'KAB. GARUT '!C12</f>
        <v>9290</v>
      </c>
      <c r="Z7" s="3">
        <f>'KAB TASIKMALAYA'!C12</f>
        <v>10898</v>
      </c>
      <c r="AA7" s="3">
        <f>'KOTA TASIKMALAYA'!C12</f>
        <v>2600</v>
      </c>
      <c r="AB7" s="3">
        <f t="shared" si="0"/>
        <v>160754</v>
      </c>
      <c r="AC7" s="16">
        <f t="shared" si="1"/>
        <v>8.6677599005596778E-3</v>
      </c>
    </row>
    <row r="8" spans="1:29" x14ac:dyDescent="0.25">
      <c r="A8" s="24" t="s">
        <v>12</v>
      </c>
      <c r="B8" s="25">
        <f>'KOTA BANDUNG '!C14</f>
        <v>47793</v>
      </c>
      <c r="C8" s="3">
        <f>'KOTA CIMAHI'!C14</f>
        <v>10822</v>
      </c>
      <c r="D8" s="3">
        <f>KAB.BANDUNG!C13</f>
        <v>65752</v>
      </c>
      <c r="E8" s="3">
        <f>'KAB.BANDUNG BARAT '!C13</f>
        <v>31740</v>
      </c>
      <c r="F8" s="3">
        <f>'KAB.CIANJUR '!C13</f>
        <v>37512</v>
      </c>
      <c r="G8" s="3">
        <f>'KOTA BOGOR '!C13</f>
        <v>19073</v>
      </c>
      <c r="H8" s="3">
        <f>'KAB SUKABUMI'!C13</f>
        <v>54446</v>
      </c>
      <c r="I8" s="3">
        <f>'KOTA SUKABUMI'!C13</f>
        <v>6027</v>
      </c>
      <c r="J8" s="3">
        <f>'KAB.BOGOR '!C13</f>
        <v>132446</v>
      </c>
      <c r="K8" s="3">
        <f>'KOTA BEKASI'!C13</f>
        <v>43991</v>
      </c>
      <c r="L8" s="3">
        <f>'KOTA DEPOK '!C13</f>
        <v>43908</v>
      </c>
      <c r="M8" s="3">
        <f>KAB.KARAWANG!C13</f>
        <v>77565</v>
      </c>
      <c r="N8" s="3">
        <f>'KAB. PURWAKARTA'!C13</f>
        <v>17783</v>
      </c>
      <c r="O8" s="3">
        <f>'KAB BEKASI '!C13</f>
        <v>42757</v>
      </c>
      <c r="P8" s="3">
        <f>KAB.CIREBON!C13</f>
        <v>39272</v>
      </c>
      <c r="Q8" s="3">
        <f>KAB.INDRAMAYU!C13</f>
        <v>32932</v>
      </c>
      <c r="R8" s="3">
        <f>'KOTA CIREBON'!C13</f>
        <v>3677</v>
      </c>
      <c r="S8" s="3">
        <f>'KAB. MAJALENGKA'!C13</f>
        <v>22246</v>
      </c>
      <c r="T8" s="3">
        <f>'KAB. SUMEDANG '!C13</f>
        <v>31781</v>
      </c>
      <c r="U8" s="3">
        <f>'KAB. SUBANG '!C13</f>
        <v>34541</v>
      </c>
      <c r="V8" s="3">
        <f>'KAB CIAMIS '!C13</f>
        <v>34471</v>
      </c>
      <c r="W8" s="3">
        <f>'KAB KUNINGAN '!C13</f>
        <v>16332</v>
      </c>
      <c r="X8" s="3">
        <f>'KOTA BANJAR '!C13</f>
        <v>2664</v>
      </c>
      <c r="Y8" s="3">
        <f>'KAB. GARUT '!C13</f>
        <v>36947</v>
      </c>
      <c r="Z8" s="3">
        <f>'KAB TASIKMALAYA'!C13</f>
        <v>28855</v>
      </c>
      <c r="AA8" s="3">
        <f>'KOTA TASIKMALAYA'!C13</f>
        <v>10314</v>
      </c>
      <c r="AB8" s="3">
        <f t="shared" si="0"/>
        <v>925647</v>
      </c>
      <c r="AC8" s="16">
        <f t="shared" si="1"/>
        <v>4.991033472680844E-2</v>
      </c>
    </row>
    <row r="9" spans="1:29" x14ac:dyDescent="0.25">
      <c r="A9" s="24" t="s">
        <v>13</v>
      </c>
      <c r="B9" s="25">
        <f>'KOTA BANDUNG '!C15</f>
        <v>3747</v>
      </c>
      <c r="C9" s="3">
        <f>'KOTA CIMAHI'!C15</f>
        <v>1429</v>
      </c>
      <c r="D9" s="3">
        <f>KAB.BANDUNG!C14</f>
        <v>6828</v>
      </c>
      <c r="E9" s="3">
        <f>'KAB.BANDUNG BARAT '!C14</f>
        <v>3909</v>
      </c>
      <c r="F9" s="3">
        <f>'KAB.CIANJUR '!C14</f>
        <v>8437</v>
      </c>
      <c r="G9" s="3">
        <f>'KOTA BOGOR '!C14</f>
        <v>2140</v>
      </c>
      <c r="H9" s="3">
        <f>'KAB SUKABUMI'!C14</f>
        <v>9929</v>
      </c>
      <c r="I9" s="3">
        <f>'KOTA SUKABUMI'!C14</f>
        <v>911</v>
      </c>
      <c r="J9" s="3">
        <f>'KAB.BOGOR '!C14</f>
        <v>14597</v>
      </c>
      <c r="K9" s="3">
        <f>'KOTA BEKASI'!C14</f>
        <v>1936</v>
      </c>
      <c r="L9" s="3">
        <f>'KOTA DEPOK '!C14</f>
        <v>2192</v>
      </c>
      <c r="M9" s="3">
        <f>KAB.KARAWANG!C14</f>
        <v>4814</v>
      </c>
      <c r="N9" s="3">
        <f>'KAB. PURWAKARTA'!C14</f>
        <v>1302</v>
      </c>
      <c r="O9" s="3">
        <f>'KAB BEKASI '!C14</f>
        <v>4999</v>
      </c>
      <c r="P9" s="3">
        <f>KAB.CIREBON!C14</f>
        <v>4990</v>
      </c>
      <c r="Q9" s="3">
        <f>KAB.INDRAMAYU!C14</f>
        <v>3158</v>
      </c>
      <c r="R9" s="3">
        <f>'KOTA CIREBON'!C14</f>
        <v>1924</v>
      </c>
      <c r="S9" s="3">
        <f>'KAB. MAJALENGKA'!C14</f>
        <v>2117</v>
      </c>
      <c r="T9" s="3">
        <f>'KAB. SUMEDANG '!C14</f>
        <v>3707</v>
      </c>
      <c r="U9" s="3">
        <f>'KAB. SUBANG '!C14</f>
        <v>6302</v>
      </c>
      <c r="V9" s="3">
        <f>'KAB CIAMIS '!C14</f>
        <v>2450</v>
      </c>
      <c r="W9" s="3">
        <f>'KAB KUNINGAN '!C14</f>
        <v>2193</v>
      </c>
      <c r="X9" s="3">
        <f>'KOTA BANJAR '!C14</f>
        <v>317</v>
      </c>
      <c r="Y9" s="3">
        <f>'KAB. GARUT '!C14</f>
        <v>15101</v>
      </c>
      <c r="Z9" s="3">
        <f>'KAB TASIKMALAYA'!C14</f>
        <v>4074</v>
      </c>
      <c r="AA9" s="3">
        <f>'KOTA TASIKMALAYA'!C14</f>
        <v>1026</v>
      </c>
      <c r="AB9" s="3">
        <f t="shared" si="0"/>
        <v>114529</v>
      </c>
      <c r="AC9" s="16">
        <f t="shared" si="1"/>
        <v>6.1753354420493387E-3</v>
      </c>
    </row>
    <row r="10" spans="1:29" x14ac:dyDescent="0.25">
      <c r="A10" s="24" t="s">
        <v>14</v>
      </c>
      <c r="B10" s="25">
        <f>'KOTA BANDUNG '!C16</f>
        <v>7720</v>
      </c>
      <c r="C10" s="3">
        <f>'KOTA CIMAHI'!C16</f>
        <v>1471</v>
      </c>
      <c r="D10" s="3">
        <f>KAB.BANDUNG!C15</f>
        <v>11271</v>
      </c>
      <c r="E10" s="3">
        <f>'KAB.BANDUNG BARAT '!C15</f>
        <v>10209</v>
      </c>
      <c r="F10" s="3">
        <f>'KAB.CIANJUR '!C15</f>
        <v>8285</v>
      </c>
      <c r="G10" s="3">
        <f>'KOTA BOGOR '!C15</f>
        <v>2149</v>
      </c>
      <c r="H10" s="3">
        <f>'KAB SUKABUMI'!C15</f>
        <v>5877</v>
      </c>
      <c r="I10" s="3">
        <f>'KOTA SUKABUMI'!C15</f>
        <v>793</v>
      </c>
      <c r="J10" s="3">
        <f>'KAB.BOGOR '!C15</f>
        <v>16101</v>
      </c>
      <c r="K10" s="3">
        <f>'KOTA BEKASI'!C15</f>
        <v>2614</v>
      </c>
      <c r="L10" s="3">
        <f>'KOTA DEPOK '!C15</f>
        <v>5222</v>
      </c>
      <c r="M10" s="3">
        <f>KAB.KARAWANG!C15</f>
        <v>13662</v>
      </c>
      <c r="N10" s="3">
        <f>'KAB. PURWAKARTA'!C15</f>
        <v>2304</v>
      </c>
      <c r="O10" s="3">
        <f>'KAB BEKASI '!C15</f>
        <v>9822</v>
      </c>
      <c r="P10" s="3">
        <f>KAB.CIREBON!C15</f>
        <v>6030</v>
      </c>
      <c r="Q10" s="3">
        <f>KAB.INDRAMAYU!C15</f>
        <v>4070</v>
      </c>
      <c r="R10" s="3">
        <f>'KOTA CIREBON'!C15</f>
        <v>1096</v>
      </c>
      <c r="S10" s="3">
        <f>'KAB. MAJALENGKA'!C15</f>
        <v>10422</v>
      </c>
      <c r="T10" s="3">
        <f>'KAB. SUMEDANG '!C15</f>
        <v>3065</v>
      </c>
      <c r="U10" s="3">
        <f>'KAB. SUBANG '!C15</f>
        <v>11970</v>
      </c>
      <c r="V10" s="3">
        <f>'KAB CIAMIS '!C15</f>
        <v>5737</v>
      </c>
      <c r="W10" s="3">
        <f>'KAB KUNINGAN '!C15</f>
        <v>5053</v>
      </c>
      <c r="X10" s="3">
        <f>'KOTA BANJAR '!C15</f>
        <v>410</v>
      </c>
      <c r="Y10" s="3">
        <f>'KAB. GARUT '!C15</f>
        <v>9401</v>
      </c>
      <c r="Z10" s="3">
        <f>'KAB TASIKMALAYA'!C15</f>
        <v>3466</v>
      </c>
      <c r="AA10" s="3">
        <f>'KOTA TASIKMALAYA'!C15</f>
        <v>1615</v>
      </c>
      <c r="AB10" s="3">
        <f t="shared" si="0"/>
        <v>159835</v>
      </c>
      <c r="AC10" s="16">
        <f t="shared" si="1"/>
        <v>8.6182079681124957E-3</v>
      </c>
    </row>
    <row r="11" spans="1:29" x14ac:dyDescent="0.25">
      <c r="A11" s="24" t="s">
        <v>15</v>
      </c>
      <c r="B11" s="25">
        <f>'KOTA BANDUNG '!C17</f>
        <v>185729</v>
      </c>
      <c r="C11" s="3">
        <f>'KOTA CIMAHI'!C17</f>
        <v>42940</v>
      </c>
      <c r="D11" s="3">
        <f>KAB.BANDUNG!C16</f>
        <v>160898</v>
      </c>
      <c r="E11" s="3">
        <f>'KAB.BANDUNG BARAT '!C16</f>
        <v>76367</v>
      </c>
      <c r="F11" s="3">
        <f>'KAB.CIANJUR '!C16</f>
        <v>70042</v>
      </c>
      <c r="G11" s="3">
        <f>'KOTA BOGOR '!C16</f>
        <v>67382</v>
      </c>
      <c r="H11" s="3">
        <f>'KAB SUKABUMI'!C16</f>
        <v>88676</v>
      </c>
      <c r="I11" s="3">
        <f>'KOTA SUKABUMI'!C16</f>
        <v>22895</v>
      </c>
      <c r="J11" s="3">
        <f>'KAB.BOGOR '!C16</f>
        <v>213177</v>
      </c>
      <c r="K11" s="3">
        <f>'KOTA BEKASI'!C16</f>
        <v>183788</v>
      </c>
      <c r="L11" s="3">
        <f>'KOTA DEPOK '!C16</f>
        <v>134929</v>
      </c>
      <c r="M11" s="3">
        <f>KAB.KARAWANG!C16</f>
        <v>83967</v>
      </c>
      <c r="N11" s="3">
        <f>'KAB. PURWAKARTA'!C16</f>
        <v>24146</v>
      </c>
      <c r="O11" s="3">
        <f>'KAB BEKASI '!C16</f>
        <v>145891</v>
      </c>
      <c r="P11" s="3">
        <f>KAB.CIREBON!C16</f>
        <v>84358</v>
      </c>
      <c r="Q11" s="3">
        <f>KAB.INDRAMAYU!C16</f>
        <v>47050</v>
      </c>
      <c r="R11" s="3">
        <f>'KOTA CIREBON'!C16</f>
        <v>15488</v>
      </c>
      <c r="S11" s="3">
        <f>'KAB. MAJALENGKA'!C16</f>
        <v>50867</v>
      </c>
      <c r="T11" s="3">
        <f>'KAB. SUMEDANG '!C16</f>
        <v>40362</v>
      </c>
      <c r="U11" s="3">
        <f>'KAB. SUBANG '!C16</f>
        <v>60673</v>
      </c>
      <c r="V11" s="3">
        <f>'KAB CIAMIS '!C16</f>
        <v>76626</v>
      </c>
      <c r="W11" s="3">
        <f>'KAB KUNINGAN '!C16</f>
        <v>49832</v>
      </c>
      <c r="X11" s="3">
        <f>'KOTA BANJAR '!C16</f>
        <v>7962</v>
      </c>
      <c r="Y11" s="3">
        <f>'KAB. GARUT '!C16</f>
        <v>96027</v>
      </c>
      <c r="Z11" s="3">
        <f>'KAB TASIKMALAYA'!C16</f>
        <v>64069</v>
      </c>
      <c r="AA11" s="3">
        <f>'KOTA TASIKMALAYA'!C16</f>
        <v>34006</v>
      </c>
      <c r="AB11" s="3">
        <f t="shared" si="0"/>
        <v>2128147</v>
      </c>
      <c r="AC11" s="16">
        <f t="shared" si="1"/>
        <v>0.11474841826079835</v>
      </c>
    </row>
    <row r="12" spans="1:29" x14ac:dyDescent="0.25">
      <c r="A12" s="24" t="s">
        <v>16</v>
      </c>
      <c r="B12" s="25">
        <f>'KOTA BANDUNG '!C18</f>
        <v>36437</v>
      </c>
      <c r="C12" s="3">
        <f>'KOTA CIMAHI'!C18</f>
        <v>8923</v>
      </c>
      <c r="D12" s="3">
        <f>KAB.BANDUNG!C17</f>
        <v>72086</v>
      </c>
      <c r="E12" s="3">
        <f>'KAB.BANDUNG BARAT '!C17</f>
        <v>20329</v>
      </c>
      <c r="F12" s="3">
        <f>'KAB.CIANJUR '!C17</f>
        <v>16450</v>
      </c>
      <c r="G12" s="3">
        <f>'KOTA BOGOR '!C17</f>
        <v>11322</v>
      </c>
      <c r="H12" s="3">
        <f>'KAB SUKABUMI'!C17</f>
        <v>56631</v>
      </c>
      <c r="I12" s="3">
        <f>'KOTA SUKABUMI'!C17</f>
        <v>7535</v>
      </c>
      <c r="J12" s="3">
        <f>'KAB.BOGOR '!C17</f>
        <v>49929</v>
      </c>
      <c r="K12" s="3">
        <f>'KOTA BEKASI'!C17</f>
        <v>26271</v>
      </c>
      <c r="L12" s="3">
        <f>'KOTA DEPOK '!C17</f>
        <v>39309</v>
      </c>
      <c r="M12" s="3">
        <f>KAB.KARAWANG!C17</f>
        <v>25790</v>
      </c>
      <c r="N12" s="3">
        <f>'KAB. PURWAKARTA'!C17</f>
        <v>25635</v>
      </c>
      <c r="O12" s="3">
        <f>'KAB BEKASI '!C17</f>
        <v>39704</v>
      </c>
      <c r="P12" s="3">
        <f>KAB.CIREBON!C17</f>
        <v>20983</v>
      </c>
      <c r="Q12" s="3">
        <f>KAB.INDRAMAYU!C17</f>
        <v>14341</v>
      </c>
      <c r="R12" s="3">
        <f>'KOTA CIREBON'!C17</f>
        <v>7537</v>
      </c>
      <c r="S12" s="3">
        <f>'KAB. MAJALENGKA'!C17</f>
        <v>40532</v>
      </c>
      <c r="T12" s="3">
        <f>'KAB. SUMEDANG '!C17</f>
        <v>25517</v>
      </c>
      <c r="U12" s="3">
        <f>'KAB. SUBANG '!C17</f>
        <v>27002</v>
      </c>
      <c r="V12" s="3">
        <f>'KAB CIAMIS '!C17</f>
        <v>40675</v>
      </c>
      <c r="W12" s="3">
        <f>'KAB KUNINGAN '!C17</f>
        <v>29213</v>
      </c>
      <c r="X12" s="3">
        <f>'KOTA BANJAR '!C17</f>
        <v>3152</v>
      </c>
      <c r="Y12" s="3">
        <f>'KAB. GARUT '!C17</f>
        <v>68514</v>
      </c>
      <c r="Z12" s="3">
        <f>'KAB TASIKMALAYA'!C17</f>
        <v>48805</v>
      </c>
      <c r="AA12" s="3">
        <f>'KOTA TASIKMALAYA'!C17</f>
        <v>29225</v>
      </c>
      <c r="AB12" s="3">
        <f t="shared" si="0"/>
        <v>791847</v>
      </c>
      <c r="AC12" s="16">
        <f t="shared" si="1"/>
        <v>4.2695918446685494E-2</v>
      </c>
    </row>
    <row r="13" spans="1:29" x14ac:dyDescent="0.25">
      <c r="A13" s="24" t="s">
        <v>17</v>
      </c>
      <c r="B13" s="25">
        <f>'KOTA BANDUNG '!C19</f>
        <v>681</v>
      </c>
      <c r="C13" s="3">
        <f>'KOTA CIMAHI'!C19</f>
        <v>122</v>
      </c>
      <c r="D13" s="3">
        <f>KAB.BANDUNG!C18</f>
        <v>0</v>
      </c>
      <c r="E13" s="3">
        <f>'KAB.BANDUNG BARAT '!C18</f>
        <v>0</v>
      </c>
      <c r="F13" s="3">
        <f>'KAB.CIANJUR '!C18</f>
        <v>0</v>
      </c>
      <c r="G13" s="3">
        <f>'KOTA BOGOR '!C18</f>
        <v>0</v>
      </c>
      <c r="H13" s="3">
        <f>'KAB SUKABUMI'!C18</f>
        <v>0</v>
      </c>
      <c r="I13" s="3">
        <f>'KOTA SUKABUMI'!C18</f>
        <v>0</v>
      </c>
      <c r="J13" s="3">
        <f>'KAB.BOGOR '!C18</f>
        <v>0</v>
      </c>
      <c r="K13" s="3">
        <f>'KOTA BEKASI'!C18</f>
        <v>0</v>
      </c>
      <c r="L13" s="3">
        <f>'KOTA DEPOK '!C18</f>
        <v>0</v>
      </c>
      <c r="M13" s="3">
        <f>KAB.KARAWANG!C18</f>
        <v>0</v>
      </c>
      <c r="N13" s="3">
        <f>'KAB. PURWAKARTA'!C18</f>
        <v>0</v>
      </c>
      <c r="O13" s="3">
        <f>'KAB BEKASI '!C18</f>
        <v>0</v>
      </c>
      <c r="P13" s="3">
        <f>KAB.CIREBON!C18</f>
        <v>0</v>
      </c>
      <c r="Q13" s="3">
        <f>KAB.INDRAMAYU!C18</f>
        <v>0</v>
      </c>
      <c r="R13" s="3">
        <f>'KOTA CIREBON'!C18</f>
        <v>0</v>
      </c>
      <c r="S13" s="3">
        <f>'KAB. MAJALENGKA'!C18</f>
        <v>0</v>
      </c>
      <c r="T13" s="3">
        <f>'KAB. SUMEDANG '!C18</f>
        <v>0</v>
      </c>
      <c r="U13" s="3">
        <f>'KAB. SUBANG '!C18</f>
        <v>0</v>
      </c>
      <c r="V13" s="3">
        <f>'KAB CIAMIS '!C18</f>
        <v>0</v>
      </c>
      <c r="W13" s="3">
        <f>'KAB KUNINGAN '!C18</f>
        <v>0</v>
      </c>
      <c r="X13" s="3">
        <f>'KOTA BANJAR '!C18</f>
        <v>0</v>
      </c>
      <c r="Y13" s="3">
        <f>'KAB. GARUT '!C18</f>
        <v>0</v>
      </c>
      <c r="Z13" s="3">
        <f>'KAB TASIKMALAYA'!C18</f>
        <v>0</v>
      </c>
      <c r="AA13" s="3">
        <f>'KOTA TASIKMALAYA'!C18</f>
        <v>0</v>
      </c>
      <c r="AB13" s="3">
        <f t="shared" si="0"/>
        <v>803</v>
      </c>
      <c r="AC13" s="16">
        <f t="shared" si="1"/>
        <v>4.3297281561574961E-5</v>
      </c>
    </row>
    <row r="14" spans="1:29" x14ac:dyDescent="0.25">
      <c r="A14" s="24" t="s">
        <v>18</v>
      </c>
      <c r="B14" s="25">
        <f>'KOTA BANDUNG '!C20</f>
        <v>1908</v>
      </c>
      <c r="C14" s="3">
        <f>'KOTA CIMAHI'!C20</f>
        <v>351</v>
      </c>
      <c r="D14" s="3">
        <f>KAB.BANDUNG!C19</f>
        <v>3892</v>
      </c>
      <c r="E14" s="3">
        <f>'KAB.BANDUNG BARAT '!C19</f>
        <v>2518</v>
      </c>
      <c r="F14" s="3">
        <f>'KAB.CIANJUR '!C19</f>
        <v>2767</v>
      </c>
      <c r="G14" s="3">
        <f>'KOTA BOGOR '!C19</f>
        <v>590</v>
      </c>
      <c r="H14" s="3">
        <f>'KAB SUKABUMI'!C19</f>
        <v>1836</v>
      </c>
      <c r="I14" s="3">
        <f>'KOTA SUKABUMI'!C19</f>
        <v>313</v>
      </c>
      <c r="J14" s="3">
        <f>'KAB.BOGOR '!C19</f>
        <v>2539</v>
      </c>
      <c r="K14" s="3">
        <f>'KOTA BEKASI'!C19</f>
        <v>1193</v>
      </c>
      <c r="L14" s="3">
        <f>'KOTA DEPOK '!C19</f>
        <v>633</v>
      </c>
      <c r="M14" s="3">
        <f>KAB.KARAWANG!C19</f>
        <v>4277</v>
      </c>
      <c r="N14" s="3">
        <f>'KAB. PURWAKARTA'!C19</f>
        <v>2478</v>
      </c>
      <c r="O14" s="3">
        <f>'KAB BEKASI '!C19</f>
        <v>2027</v>
      </c>
      <c r="P14" s="3">
        <f>KAB.CIREBON!C19</f>
        <v>2264</v>
      </c>
      <c r="Q14" s="3">
        <f>KAB.INDRAMAYU!C19</f>
        <v>1122</v>
      </c>
      <c r="R14" s="3">
        <f>'KOTA CIREBON'!C19</f>
        <v>120</v>
      </c>
      <c r="S14" s="3">
        <f>'KAB. MAJALENGKA'!C19</f>
        <v>1273</v>
      </c>
      <c r="T14" s="3">
        <f>'KAB. SUMEDANG '!C19</f>
        <v>1259</v>
      </c>
      <c r="U14" s="3">
        <f>'KAB. SUBANG '!C19</f>
        <v>1426</v>
      </c>
      <c r="V14" s="3">
        <f>'KAB CIAMIS '!C19</f>
        <v>1432</v>
      </c>
      <c r="W14" s="3">
        <f>'KAB KUNINGAN '!C19</f>
        <v>645</v>
      </c>
      <c r="X14" s="3">
        <f>'KOTA BANJAR '!C19</f>
        <v>69</v>
      </c>
      <c r="Y14" s="3">
        <f>'KAB. GARUT '!C19</f>
        <v>2746</v>
      </c>
      <c r="Z14" s="3">
        <f>'KAB TASIKMALAYA'!C19</f>
        <v>2681</v>
      </c>
      <c r="AA14" s="3">
        <f>'KOTA TASIKMALAYA'!C19</f>
        <v>435</v>
      </c>
      <c r="AB14" s="3">
        <f t="shared" si="0"/>
        <v>42794</v>
      </c>
      <c r="AC14" s="16">
        <f t="shared" si="1"/>
        <v>2.3074269827472464E-3</v>
      </c>
    </row>
    <row r="15" spans="1:29" x14ac:dyDescent="0.25">
      <c r="A15" s="24" t="s">
        <v>19</v>
      </c>
      <c r="B15" s="25">
        <f>'KOTA BANDUNG '!C21</f>
        <v>1790</v>
      </c>
      <c r="C15" s="3">
        <f>'KOTA CIMAHI'!C21</f>
        <v>344</v>
      </c>
      <c r="D15" s="3">
        <f>KAB.BANDUNG!C20</f>
        <v>3125</v>
      </c>
      <c r="E15" s="3">
        <f>'KAB.BANDUNG BARAT '!C20</f>
        <v>3375</v>
      </c>
      <c r="F15" s="3">
        <f>'KAB.CIANJUR '!C20</f>
        <v>3640</v>
      </c>
      <c r="G15" s="3">
        <f>'KOTA BOGOR '!C20</f>
        <v>739</v>
      </c>
      <c r="H15" s="3">
        <f>'KAB SUKABUMI'!C20</f>
        <v>3683</v>
      </c>
      <c r="I15" s="3">
        <f>'KOTA SUKABUMI'!C20</f>
        <v>130</v>
      </c>
      <c r="J15" s="3">
        <f>'KAB.BOGOR '!C20</f>
        <v>6027</v>
      </c>
      <c r="K15" s="3">
        <f>'KOTA BEKASI'!C20</f>
        <v>0</v>
      </c>
      <c r="L15" s="3">
        <f>'KOTA DEPOK '!C20</f>
        <v>736</v>
      </c>
      <c r="M15" s="3">
        <f>KAB.KARAWANG!C20</f>
        <v>0</v>
      </c>
      <c r="N15" s="3">
        <f>'KAB. PURWAKARTA'!C20</f>
        <v>0</v>
      </c>
      <c r="O15" s="3">
        <f>'KAB BEKASI '!C20</f>
        <v>0</v>
      </c>
      <c r="P15" s="3">
        <f>KAB.CIREBON!C20</f>
        <v>965</v>
      </c>
      <c r="Q15" s="3">
        <f>KAB.INDRAMAYU!C20</f>
        <v>1223</v>
      </c>
      <c r="R15" s="3">
        <f>'KOTA CIREBON'!C20</f>
        <v>229</v>
      </c>
      <c r="S15" s="3">
        <f>'KAB. MAJALENGKA'!C20</f>
        <v>1095</v>
      </c>
      <c r="T15" s="3">
        <f>'KAB. SUMEDANG '!C20</f>
        <v>1434</v>
      </c>
      <c r="U15" s="3">
        <f>'KAB. SUBANG '!C20</f>
        <v>3165</v>
      </c>
      <c r="V15" s="3">
        <f>'KAB CIAMIS '!C20</f>
        <v>1176</v>
      </c>
      <c r="W15" s="3">
        <f>'KAB KUNINGAN '!C20</f>
        <v>547</v>
      </c>
      <c r="X15" s="3">
        <f>'KOTA BANJAR '!C20</f>
        <v>104</v>
      </c>
      <c r="Y15" s="3">
        <f>'KAB. GARUT '!C20</f>
        <v>2280</v>
      </c>
      <c r="Z15" s="3">
        <f>'KAB TASIKMALAYA'!C20</f>
        <v>1136</v>
      </c>
      <c r="AA15" s="3">
        <f>'KOTA TASIKMALAYA'!C20</f>
        <v>151</v>
      </c>
      <c r="AB15" s="3">
        <f t="shared" si="0"/>
        <v>37094</v>
      </c>
      <c r="AC15" s="16">
        <f t="shared" si="1"/>
        <v>2.0000863788855066E-3</v>
      </c>
    </row>
    <row r="16" spans="1:29" x14ac:dyDescent="0.25">
      <c r="A16" s="24" t="s">
        <v>20</v>
      </c>
      <c r="B16" s="25">
        <f>'KOTA BANDUNG '!C22</f>
        <v>11578</v>
      </c>
      <c r="C16" s="3">
        <f>'KOTA CIMAHI'!C22</f>
        <v>3727</v>
      </c>
      <c r="D16" s="3">
        <f>KAB.BANDUNG!C21</f>
        <v>52796</v>
      </c>
      <c r="E16" s="3">
        <f>'KAB.BANDUNG BARAT '!C21</f>
        <v>19093</v>
      </c>
      <c r="F16" s="3">
        <f>'KAB.CIANJUR '!C21</f>
        <v>25784</v>
      </c>
      <c r="G16" s="3">
        <f>'KOTA BOGOR '!C21</f>
        <v>5846</v>
      </c>
      <c r="H16" s="3">
        <f>'KAB SUKABUMI'!C21</f>
        <v>18079</v>
      </c>
      <c r="I16" s="3">
        <f>'KOTA SUKABUMI'!C21</f>
        <v>2128</v>
      </c>
      <c r="J16" s="3">
        <f>'KAB.BOGOR '!C21</f>
        <v>21807</v>
      </c>
      <c r="K16" s="3">
        <f>'KOTA BEKASI'!C21</f>
        <v>14273</v>
      </c>
      <c r="L16" s="3">
        <f>'KOTA DEPOK '!C21</f>
        <v>12284</v>
      </c>
      <c r="M16" s="3">
        <f>KAB.KARAWANG!C21</f>
        <v>32459</v>
      </c>
      <c r="N16" s="3">
        <f>'KAB. PURWAKARTA'!C21</f>
        <v>16037</v>
      </c>
      <c r="O16" s="3">
        <f>'KAB BEKASI '!C21</f>
        <v>22595</v>
      </c>
      <c r="P16" s="3">
        <f>KAB.CIREBON!C21</f>
        <v>67176</v>
      </c>
      <c r="Q16" s="3">
        <f>KAB.INDRAMAYU!C21</f>
        <v>43419</v>
      </c>
      <c r="R16" s="3">
        <f>'KOTA CIREBON'!C21</f>
        <v>2007</v>
      </c>
      <c r="S16" s="3">
        <f>'KAB. MAJALENGKA'!C21</f>
        <v>27462</v>
      </c>
      <c r="T16" s="3">
        <f>'KAB. SUMEDANG '!C21</f>
        <v>11915</v>
      </c>
      <c r="U16" s="3">
        <f>'KAB. SUBANG '!C21</f>
        <v>31614</v>
      </c>
      <c r="V16" s="3">
        <f>'KAB CIAMIS '!C21</f>
        <v>30486</v>
      </c>
      <c r="W16" s="3">
        <f>'KAB KUNINGAN '!C21</f>
        <v>15568</v>
      </c>
      <c r="X16" s="3">
        <f>'KOTA BANJAR '!C21</f>
        <v>2837</v>
      </c>
      <c r="Y16" s="3">
        <f>'KAB. GARUT '!C21</f>
        <v>55437</v>
      </c>
      <c r="Z16" s="3">
        <f>'KAB TASIKMALAYA'!C21</f>
        <v>63577</v>
      </c>
      <c r="AA16" s="3">
        <f>'KOTA TASIKMALAYA'!C21</f>
        <v>12849</v>
      </c>
      <c r="AB16" s="3">
        <f t="shared" si="0"/>
        <v>622833</v>
      </c>
      <c r="AC16" s="16">
        <f t="shared" si="1"/>
        <v>3.3582784267547218E-2</v>
      </c>
    </row>
    <row r="17" spans="1:29" x14ac:dyDescent="0.25">
      <c r="A17" s="24" t="s">
        <v>21</v>
      </c>
      <c r="B17" s="25">
        <f>'KOTA BANDUNG '!C23</f>
        <v>2108</v>
      </c>
      <c r="C17" s="3">
        <f>'KOTA CIMAHI'!C23</f>
        <v>364</v>
      </c>
      <c r="D17" s="3">
        <f>KAB.BANDUNG!C22</f>
        <v>1567</v>
      </c>
      <c r="E17" s="3">
        <f>'KAB.BANDUNG BARAT '!C22</f>
        <v>2928</v>
      </c>
      <c r="F17" s="3">
        <f>'KAB.CIANJUR '!C22</f>
        <v>1545</v>
      </c>
      <c r="G17" s="3">
        <f>'KOTA BOGOR '!C22</f>
        <v>712</v>
      </c>
      <c r="H17" s="3">
        <f>'KAB SUKABUMI'!C22</f>
        <v>6333</v>
      </c>
      <c r="I17" s="3">
        <f>'KOTA SUKABUMI'!C22</f>
        <v>109</v>
      </c>
      <c r="J17" s="3">
        <f>'KAB.BOGOR '!C22</f>
        <v>3042</v>
      </c>
      <c r="K17" s="3">
        <f>'KOTA BEKASI'!C22</f>
        <v>761</v>
      </c>
      <c r="L17" s="3">
        <f>'KOTA DEPOK '!C22</f>
        <v>1396</v>
      </c>
      <c r="M17" s="3">
        <f>KAB.KARAWANG!C22</f>
        <v>1188</v>
      </c>
      <c r="N17" s="3">
        <f>'KAB. PURWAKARTA'!C22</f>
        <v>356</v>
      </c>
      <c r="O17" s="3">
        <f>'KAB BEKASI '!C22</f>
        <v>1110</v>
      </c>
      <c r="P17" s="3">
        <f>KAB.CIREBON!C22</f>
        <v>5224</v>
      </c>
      <c r="Q17" s="3">
        <f>KAB.INDRAMAYU!C22</f>
        <v>979</v>
      </c>
      <c r="R17" s="3">
        <f>'KOTA CIREBON'!C22</f>
        <v>559</v>
      </c>
      <c r="S17" s="3">
        <f>'KAB. MAJALENGKA'!C22</f>
        <v>877</v>
      </c>
      <c r="T17" s="3">
        <f>'KAB. SUMEDANG '!C22</f>
        <v>1245</v>
      </c>
      <c r="U17" s="3">
        <f>'KAB. SUBANG '!C22</f>
        <v>1956</v>
      </c>
      <c r="V17" s="3">
        <f>'KAB CIAMIS '!C22</f>
        <v>0</v>
      </c>
      <c r="W17" s="3">
        <f>'KAB KUNINGAN '!C22</f>
        <v>0</v>
      </c>
      <c r="X17" s="3">
        <f>'KOTA BANJAR '!C22</f>
        <v>0</v>
      </c>
      <c r="Y17" s="3">
        <f>'KAB. GARUT '!C22</f>
        <v>1932</v>
      </c>
      <c r="Z17" s="3">
        <f>'KAB TASIKMALAYA'!C22</f>
        <v>1058</v>
      </c>
      <c r="AA17" s="3">
        <f>'KOTA TASIKMALAYA'!C22</f>
        <v>261</v>
      </c>
      <c r="AB17" s="3">
        <f t="shared" si="0"/>
        <v>37610</v>
      </c>
      <c r="AC17" s="16">
        <f t="shared" si="1"/>
        <v>2.0279087914456219E-3</v>
      </c>
    </row>
    <row r="18" spans="1:29" x14ac:dyDescent="0.25">
      <c r="A18" s="24" t="s">
        <v>22</v>
      </c>
      <c r="B18" s="25">
        <f>'KOTA BANDUNG '!C24</f>
        <v>1312</v>
      </c>
      <c r="C18" s="3">
        <f>'KOTA CIMAHI'!C24</f>
        <v>211</v>
      </c>
      <c r="D18" s="3">
        <f>KAB.BANDUNG!C23</f>
        <v>1452</v>
      </c>
      <c r="E18" s="3">
        <f>'KAB.BANDUNG BARAT '!C23</f>
        <v>1023</v>
      </c>
      <c r="F18" s="3">
        <f>'KAB.CIANJUR '!C23</f>
        <v>1818</v>
      </c>
      <c r="G18" s="3">
        <f>'KOTA BOGOR '!C23</f>
        <v>590</v>
      </c>
      <c r="H18" s="3">
        <f>'KAB SUKABUMI'!C23</f>
        <v>2309</v>
      </c>
      <c r="I18" s="3">
        <f>'KOTA SUKABUMI'!C23</f>
        <v>212</v>
      </c>
      <c r="J18" s="3">
        <f>'KAB.BOGOR '!C23</f>
        <v>2020</v>
      </c>
      <c r="K18" s="3">
        <f>'KOTA BEKASI'!C23</f>
        <v>630</v>
      </c>
      <c r="L18" s="3">
        <f>'KOTA DEPOK '!C23</f>
        <v>526</v>
      </c>
      <c r="M18" s="3">
        <f>KAB.KARAWANG!C23</f>
        <v>1225</v>
      </c>
      <c r="N18" s="3">
        <f>'KAB. PURWAKARTA'!C23</f>
        <v>520</v>
      </c>
      <c r="O18" s="3">
        <f>'KAB BEKASI '!C23</f>
        <v>1506</v>
      </c>
      <c r="P18" s="3">
        <f>KAB.CIREBON!C23</f>
        <v>1732</v>
      </c>
      <c r="Q18" s="3">
        <f>KAB.INDRAMAYU!C23</f>
        <v>1061</v>
      </c>
      <c r="R18" s="3">
        <f>'KOTA CIREBON'!C23</f>
        <v>365</v>
      </c>
      <c r="S18" s="3">
        <f>'KAB. MAJALENGKA'!C23</f>
        <v>1955</v>
      </c>
      <c r="T18" s="3">
        <f>'KAB. SUMEDANG '!C23</f>
        <v>1385</v>
      </c>
      <c r="U18" s="3">
        <f>'KAB. SUBANG '!C23</f>
        <v>1225</v>
      </c>
      <c r="V18" s="3">
        <f>'KAB CIAMIS '!C23</f>
        <v>2986</v>
      </c>
      <c r="W18" s="3">
        <f>'KAB KUNINGAN '!C23</f>
        <v>2327</v>
      </c>
      <c r="X18" s="3">
        <f>'KOTA BANJAR '!C23</f>
        <v>87</v>
      </c>
      <c r="Y18" s="3">
        <f>'KAB. GARUT '!C23</f>
        <v>2340</v>
      </c>
      <c r="Z18" s="3">
        <f>'KAB TASIKMALAYA'!C23</f>
        <v>3148</v>
      </c>
      <c r="AA18" s="3">
        <f>'KOTA TASIKMALAYA'!C23</f>
        <v>288</v>
      </c>
      <c r="AB18" s="3">
        <f t="shared" si="0"/>
        <v>34253</v>
      </c>
      <c r="AC18" s="16">
        <f t="shared" si="1"/>
        <v>1.8469013515923127E-3</v>
      </c>
    </row>
    <row r="19" spans="1:29" x14ac:dyDescent="0.25">
      <c r="A19" s="24" t="s">
        <v>23</v>
      </c>
      <c r="B19" s="25">
        <f>'KOTA BANDUNG '!C25</f>
        <v>6568</v>
      </c>
      <c r="C19" s="3">
        <f>'KOTA CIMAHI'!C25</f>
        <v>1305</v>
      </c>
      <c r="D19" s="3">
        <f>KAB.BANDUNG!C24</f>
        <v>11104</v>
      </c>
      <c r="E19" s="3">
        <f>'KAB.BANDUNG BARAT '!C24</f>
        <v>5682</v>
      </c>
      <c r="F19" s="3">
        <f>'KAB.CIANJUR '!C24</f>
        <v>7138</v>
      </c>
      <c r="G19" s="3">
        <f>'KOTA BOGOR '!C24</f>
        <v>3166</v>
      </c>
      <c r="H19" s="3">
        <f>'KAB SUKABUMI'!C24</f>
        <v>4969</v>
      </c>
      <c r="I19" s="3">
        <f>'KOTA SUKABUMI'!C24</f>
        <v>563</v>
      </c>
      <c r="J19" s="3">
        <f>'KAB.BOGOR '!C24</f>
        <v>14169</v>
      </c>
      <c r="K19" s="3">
        <f>'KOTA BEKASI'!C24</f>
        <v>2386</v>
      </c>
      <c r="L19" s="3">
        <f>'KOTA DEPOK '!C24</f>
        <v>3795</v>
      </c>
      <c r="M19" s="3">
        <f>KAB.KARAWANG!C24</f>
        <v>7149</v>
      </c>
      <c r="N19" s="3">
        <f>'KAB. PURWAKARTA'!C24</f>
        <v>5030</v>
      </c>
      <c r="O19" s="3">
        <f>'KAB BEKASI '!C24</f>
        <v>6994</v>
      </c>
      <c r="P19" s="3">
        <f>KAB.CIREBON!C24</f>
        <v>5716</v>
      </c>
      <c r="Q19" s="3">
        <f>KAB.INDRAMAYU!C24</f>
        <v>1387</v>
      </c>
      <c r="R19" s="3">
        <f>'KOTA CIREBON'!C24</f>
        <v>1154</v>
      </c>
      <c r="S19" s="3">
        <f>'KAB. MAJALENGKA'!C24</f>
        <v>2592</v>
      </c>
      <c r="T19" s="3">
        <f>'KAB. SUMEDANG '!C24</f>
        <v>2154</v>
      </c>
      <c r="U19" s="3">
        <f>'KAB. SUBANG '!C24</f>
        <v>2890</v>
      </c>
      <c r="V19" s="3">
        <f>'KAB CIAMIS '!C24</f>
        <v>4829</v>
      </c>
      <c r="W19" s="3">
        <f>'KAB KUNINGAN '!C24</f>
        <v>5667</v>
      </c>
      <c r="X19" s="3">
        <f>'KOTA BANJAR '!C24</f>
        <v>478</v>
      </c>
      <c r="Y19" s="3">
        <f>'KAB. GARUT '!C24</f>
        <v>10560</v>
      </c>
      <c r="Z19" s="3">
        <f>'KAB TASIKMALAYA'!C24</f>
        <v>2818</v>
      </c>
      <c r="AA19" s="3">
        <f>'KOTA TASIKMALAYA'!C24</f>
        <v>2070</v>
      </c>
      <c r="AB19" s="3">
        <f t="shared" si="0"/>
        <v>122333</v>
      </c>
      <c r="AC19" s="16">
        <f t="shared" si="1"/>
        <v>6.5961224723189915E-3</v>
      </c>
    </row>
    <row r="20" spans="1:29" x14ac:dyDescent="0.25">
      <c r="A20" s="24" t="s">
        <v>24</v>
      </c>
      <c r="B20" s="25">
        <f>'KOTA BANDUNG '!C26</f>
        <v>1617</v>
      </c>
      <c r="C20" s="3">
        <f>'KOTA CIMAHI'!C26</f>
        <v>374</v>
      </c>
      <c r="D20" s="3">
        <f>KAB.BANDUNG!C25</f>
        <v>1850</v>
      </c>
      <c r="E20" s="3">
        <f>'KAB.BANDUNG BARAT '!C25</f>
        <v>3718</v>
      </c>
      <c r="F20" s="3">
        <f>'KAB.CIANJUR '!C25</f>
        <v>878</v>
      </c>
      <c r="G20" s="3">
        <f>'KOTA BOGOR '!C25</f>
        <v>943</v>
      </c>
      <c r="H20" s="3">
        <f>'KAB SUKABUMI'!C25</f>
        <v>1088</v>
      </c>
      <c r="I20" s="3">
        <f>'KOTA SUKABUMI'!C25</f>
        <v>526</v>
      </c>
      <c r="J20" s="3">
        <f>'KAB.BOGOR '!C25</f>
        <v>5937</v>
      </c>
      <c r="K20" s="3">
        <f>'KOTA BEKASI'!C25</f>
        <v>1161</v>
      </c>
      <c r="L20" s="3">
        <f>'KOTA DEPOK '!C25</f>
        <v>0</v>
      </c>
      <c r="M20" s="3">
        <f>KAB.KARAWANG!C25</f>
        <v>2035</v>
      </c>
      <c r="N20" s="3">
        <f>'KAB. PURWAKARTA'!C25</f>
        <v>222</v>
      </c>
      <c r="O20" s="3">
        <f>'KAB BEKASI '!C25</f>
        <v>10455</v>
      </c>
      <c r="P20" s="3">
        <f>KAB.CIREBON!C25</f>
        <v>8154</v>
      </c>
      <c r="Q20" s="3">
        <f>KAB.INDRAMAYU!C25</f>
        <v>483</v>
      </c>
      <c r="R20" s="3">
        <f>'KOTA CIREBON'!C25</f>
        <v>1059</v>
      </c>
      <c r="S20" s="3">
        <f>'KAB. MAJALENGKA'!C25</f>
        <v>697</v>
      </c>
      <c r="T20" s="3">
        <f>'KAB. SUMEDANG '!C25</f>
        <v>367</v>
      </c>
      <c r="U20" s="3">
        <f>'KAB. SUBANG '!C25</f>
        <v>3661</v>
      </c>
      <c r="V20" s="3">
        <f>'KAB CIAMIS '!C25</f>
        <v>390</v>
      </c>
      <c r="W20" s="3">
        <f>'KAB KUNINGAN '!C25</f>
        <v>737</v>
      </c>
      <c r="X20" s="3">
        <f>'KOTA BANJAR '!C25</f>
        <v>34</v>
      </c>
      <c r="Y20" s="3">
        <f>'KAB. GARUT '!C25</f>
        <v>4512</v>
      </c>
      <c r="Z20" s="3">
        <f>'KAB TASIKMALAYA'!C25</f>
        <v>511</v>
      </c>
      <c r="AA20" s="3">
        <f>'KOTA TASIKMALAYA'!C25</f>
        <v>311</v>
      </c>
      <c r="AB20" s="3">
        <f t="shared" si="0"/>
        <v>51720</v>
      </c>
      <c r="AC20" s="16">
        <f t="shared" ref="AC20:AC41" si="2">AB20/AB$42</f>
        <v>2.788711584513894E-3</v>
      </c>
    </row>
    <row r="21" spans="1:29" x14ac:dyDescent="0.25">
      <c r="A21" s="24" t="s">
        <v>25</v>
      </c>
      <c r="B21" s="25">
        <f>'KOTA BANDUNG '!C27</f>
        <v>1769</v>
      </c>
      <c r="C21" s="3">
        <f>'KOTA CIMAHI'!C27</f>
        <v>198</v>
      </c>
      <c r="D21" s="3">
        <f>KAB.BANDUNG!C26</f>
        <v>1333</v>
      </c>
      <c r="E21" s="3">
        <f>'KAB.BANDUNG BARAT '!C26</f>
        <v>806</v>
      </c>
      <c r="F21" s="3">
        <f>'KAB.CIANJUR '!C26</f>
        <v>1063</v>
      </c>
      <c r="G21" s="3">
        <f>'KOTA BOGOR '!C26</f>
        <v>2484</v>
      </c>
      <c r="H21" s="3">
        <f>'KAB SUKABUMI'!C26</f>
        <v>1814</v>
      </c>
      <c r="I21" s="3">
        <f>'KOTA SUKABUMI'!C26</f>
        <v>316</v>
      </c>
      <c r="J21" s="3">
        <f>'KAB.BOGOR '!C26</f>
        <v>6464</v>
      </c>
      <c r="K21" s="3">
        <f>'KOTA BEKASI'!C26</f>
        <v>4966</v>
      </c>
      <c r="L21" s="3">
        <f>'KOTA DEPOK '!C26</f>
        <v>4281</v>
      </c>
      <c r="M21" s="3">
        <f>KAB.KARAWANG!C26</f>
        <v>1301</v>
      </c>
      <c r="N21" s="3">
        <f>'KAB. PURWAKARTA'!C26</f>
        <v>660</v>
      </c>
      <c r="O21" s="3">
        <f>'KAB BEKASI '!C26</f>
        <v>4342</v>
      </c>
      <c r="P21" s="3">
        <f>KAB.CIREBON!C26</f>
        <v>3012</v>
      </c>
      <c r="Q21" s="3">
        <f>KAB.INDRAMAYU!C26</f>
        <v>806</v>
      </c>
      <c r="R21" s="3">
        <f>'KOTA CIREBON'!C26</f>
        <v>448</v>
      </c>
      <c r="S21" s="3">
        <f>'KAB. MAJALENGKA'!C26</f>
        <v>3886</v>
      </c>
      <c r="T21" s="3">
        <f>'KAB. SUMEDANG '!C26</f>
        <v>429</v>
      </c>
      <c r="U21" s="3">
        <f>'KAB. SUBANG '!C26</f>
        <v>807</v>
      </c>
      <c r="V21" s="3">
        <f>'KAB CIAMIS '!C26</f>
        <v>1011</v>
      </c>
      <c r="W21" s="3">
        <f>'KAB KUNINGAN '!C26</f>
        <v>966</v>
      </c>
      <c r="X21" s="3">
        <f>'KOTA BANJAR '!C26</f>
        <v>48</v>
      </c>
      <c r="Y21" s="3">
        <f>'KAB. GARUT '!C26</f>
        <v>3414</v>
      </c>
      <c r="Z21" s="3">
        <f>'KAB TASIKMALAYA'!C26</f>
        <v>1054</v>
      </c>
      <c r="AA21" s="3">
        <f>'KOTA TASIKMALAYA'!C26</f>
        <v>235</v>
      </c>
      <c r="AB21" s="3">
        <f t="shared" si="0"/>
        <v>47913</v>
      </c>
      <c r="AC21" s="16">
        <f t="shared" si="2"/>
        <v>2.5834404127767635E-3</v>
      </c>
    </row>
    <row r="22" spans="1:29" x14ac:dyDescent="0.25">
      <c r="A22" s="24" t="s">
        <v>26</v>
      </c>
      <c r="B22" s="25">
        <f>'KOTA BANDUNG '!C28</f>
        <v>1156</v>
      </c>
      <c r="C22" s="3">
        <f>'KOTA CIMAHI'!C28</f>
        <v>122</v>
      </c>
      <c r="D22" s="3">
        <f>KAB.BANDUNG!C27</f>
        <v>1384</v>
      </c>
      <c r="E22" s="3">
        <f>'KAB.BANDUNG BARAT '!C27</f>
        <v>688</v>
      </c>
      <c r="F22" s="3">
        <f>'KAB.CIANJUR '!C27</f>
        <v>1374</v>
      </c>
      <c r="G22" s="3">
        <f>'KOTA BOGOR '!C27</f>
        <v>378</v>
      </c>
      <c r="H22" s="3">
        <f>'KAB SUKABUMI'!C27</f>
        <v>1392</v>
      </c>
      <c r="I22" s="3">
        <f>'KOTA SUKABUMI'!C27</f>
        <v>114</v>
      </c>
      <c r="J22" s="3">
        <f>'KAB.BOGOR '!C27</f>
        <v>2239</v>
      </c>
      <c r="K22" s="3">
        <f>'KOTA BEKASI'!C27</f>
        <v>462</v>
      </c>
      <c r="L22" s="3">
        <f>'KOTA DEPOK '!C27</f>
        <v>0</v>
      </c>
      <c r="M22" s="3">
        <f>KAB.KARAWANG!C27</f>
        <v>0</v>
      </c>
      <c r="N22" s="3">
        <f>'KAB. PURWAKARTA'!C27</f>
        <v>0</v>
      </c>
      <c r="O22" s="3">
        <f>'KAB BEKASI '!C27</f>
        <v>769</v>
      </c>
      <c r="P22" s="3">
        <f>KAB.CIREBON!C27</f>
        <v>1331</v>
      </c>
      <c r="Q22" s="3">
        <f>KAB.INDRAMAYU!C27</f>
        <v>874</v>
      </c>
      <c r="R22" s="3">
        <f>'KOTA CIREBON'!C27</f>
        <v>206</v>
      </c>
      <c r="S22" s="3">
        <f>'KAB. MAJALENGKA'!C27</f>
        <v>604</v>
      </c>
      <c r="T22" s="3">
        <f>'KAB. SUMEDANG '!C27</f>
        <v>585</v>
      </c>
      <c r="U22" s="3">
        <f>'KAB. SUBANG '!C27</f>
        <v>838</v>
      </c>
      <c r="V22" s="3">
        <f>'KAB CIAMIS '!C27</f>
        <v>832</v>
      </c>
      <c r="W22" s="3">
        <f>'KAB KUNINGAN '!C27</f>
        <v>1124</v>
      </c>
      <c r="X22" s="3">
        <f>'KOTA BANJAR '!C27</f>
        <v>49</v>
      </c>
      <c r="Y22" s="3">
        <f>'KAB. GARUT '!C27</f>
        <v>1046</v>
      </c>
      <c r="Z22" s="3">
        <f>'KAB TASIKMALAYA'!C27</f>
        <v>590</v>
      </c>
      <c r="AA22" s="3">
        <f>'KOTA TASIKMALAYA'!C27</f>
        <v>397</v>
      </c>
      <c r="AB22" s="3">
        <f t="shared" si="0"/>
        <v>18554</v>
      </c>
      <c r="AC22" s="16">
        <f t="shared" si="2"/>
        <v>1.0004206252720571E-3</v>
      </c>
    </row>
    <row r="23" spans="1:29" x14ac:dyDescent="0.25">
      <c r="A23" s="24" t="s">
        <v>27</v>
      </c>
      <c r="B23" s="25">
        <f>'KOTA BANDUNG '!C29</f>
        <v>1941</v>
      </c>
      <c r="C23" s="3">
        <f>'KOTA CIMAHI'!C29</f>
        <v>498</v>
      </c>
      <c r="D23" s="3">
        <f>KAB.BANDUNG!C28</f>
        <v>2391</v>
      </c>
      <c r="E23" s="3">
        <f>'KAB.BANDUNG BARAT '!C28</f>
        <v>821</v>
      </c>
      <c r="F23" s="3">
        <f>'KAB.CIANJUR '!C28</f>
        <v>1567</v>
      </c>
      <c r="G23" s="3">
        <f>'KOTA BOGOR '!C28</f>
        <v>506</v>
      </c>
      <c r="H23" s="3">
        <f>'KAB SUKABUMI'!C28</f>
        <v>1704</v>
      </c>
      <c r="I23" s="3">
        <f>'KOTA SUKABUMI'!C28</f>
        <v>95</v>
      </c>
      <c r="J23" s="3">
        <f>'KAB.BOGOR '!C28</f>
        <v>6984</v>
      </c>
      <c r="K23" s="3">
        <f>'KOTA BEKASI'!C28</f>
        <v>1762</v>
      </c>
      <c r="L23" s="3">
        <f>'KOTA DEPOK '!C28</f>
        <v>744</v>
      </c>
      <c r="M23" s="3">
        <f>KAB.KARAWANG!C28</f>
        <v>3628</v>
      </c>
      <c r="N23" s="3">
        <f>'KAB. PURWAKARTA'!C28</f>
        <v>627</v>
      </c>
      <c r="O23" s="3">
        <f>'KAB BEKASI '!C28</f>
        <v>2419</v>
      </c>
      <c r="P23" s="3">
        <f>KAB.CIREBON!C28</f>
        <v>909</v>
      </c>
      <c r="Q23" s="3">
        <f>KAB.INDRAMAYU!C28</f>
        <v>1077</v>
      </c>
      <c r="R23" s="3">
        <f>'KOTA CIREBON'!C28</f>
        <v>278</v>
      </c>
      <c r="S23" s="3">
        <f>'KAB. MAJALENGKA'!C28</f>
        <v>600</v>
      </c>
      <c r="T23" s="3">
        <f>'KAB. SUMEDANG '!C28</f>
        <v>1086</v>
      </c>
      <c r="U23" s="3">
        <f>'KAB. SUBANG '!C28</f>
        <v>2479</v>
      </c>
      <c r="V23" s="3">
        <f>'KAB CIAMIS '!C28</f>
        <v>1145</v>
      </c>
      <c r="W23" s="3">
        <f>'KAB KUNINGAN '!C28</f>
        <v>2305</v>
      </c>
      <c r="X23" s="3">
        <f>'KOTA BANJAR '!C28</f>
        <v>58</v>
      </c>
      <c r="Y23" s="3">
        <f>'KAB. GARUT '!C28</f>
        <v>4187</v>
      </c>
      <c r="Z23" s="3">
        <f>'KAB TASIKMALAYA'!C28</f>
        <v>2124</v>
      </c>
      <c r="AA23" s="3">
        <f>'KOTA TASIKMALAYA'!C28</f>
        <v>1243</v>
      </c>
      <c r="AB23" s="3">
        <f t="shared" si="0"/>
        <v>43178</v>
      </c>
      <c r="AC23" s="16">
        <f t="shared" si="2"/>
        <v>2.3281320339547744E-3</v>
      </c>
    </row>
    <row r="24" spans="1:29" x14ac:dyDescent="0.25">
      <c r="A24" s="24" t="s">
        <v>28</v>
      </c>
      <c r="B24" s="25">
        <f>'KOTA BANDUNG '!C30</f>
        <v>2475</v>
      </c>
      <c r="C24" s="3">
        <f>'KOTA CIMAHI'!C30</f>
        <v>695</v>
      </c>
      <c r="D24" s="3">
        <f>KAB.BANDUNG!C29</f>
        <v>3464</v>
      </c>
      <c r="E24" s="3">
        <f>'KAB.BANDUNG BARAT '!C29</f>
        <v>2692</v>
      </c>
      <c r="F24" s="3">
        <f>'KAB.CIANJUR '!C29</f>
        <v>5186</v>
      </c>
      <c r="G24" s="3">
        <f>'KOTA BOGOR '!C29</f>
        <v>2021</v>
      </c>
      <c r="H24" s="3">
        <f>'KAB SUKABUMI'!C29</f>
        <v>2307</v>
      </c>
      <c r="I24" s="3">
        <f>'KOTA SUKABUMI'!C29</f>
        <v>1875</v>
      </c>
      <c r="J24" s="3">
        <f>'KAB.BOGOR '!C29</f>
        <v>5334</v>
      </c>
      <c r="K24" s="3">
        <f>'KOTA BEKASI'!C29</f>
        <v>3326</v>
      </c>
      <c r="L24" s="3">
        <f>'KOTA DEPOK '!C29</f>
        <v>2162</v>
      </c>
      <c r="M24" s="3">
        <f>KAB.KARAWANG!C29</f>
        <v>2627</v>
      </c>
      <c r="N24" s="3">
        <f>'KAB. PURWAKARTA'!C29</f>
        <v>475</v>
      </c>
      <c r="O24" s="3">
        <f>'KAB BEKASI '!C29</f>
        <v>2774</v>
      </c>
      <c r="P24" s="3">
        <f>KAB.CIREBON!C29</f>
        <v>3123</v>
      </c>
      <c r="Q24" s="3">
        <f>KAB.INDRAMAYU!C29</f>
        <v>1656</v>
      </c>
      <c r="R24" s="3">
        <f>'KOTA CIREBON'!C29</f>
        <v>1033</v>
      </c>
      <c r="S24" s="3">
        <f>'KAB. MAJALENGKA'!C29</f>
        <v>964</v>
      </c>
      <c r="T24" s="3">
        <f>'KAB. SUMEDANG '!C29</f>
        <v>831</v>
      </c>
      <c r="U24" s="3">
        <f>'KAB. SUBANG '!C29</f>
        <v>1196</v>
      </c>
      <c r="V24" s="3">
        <f>'KAB CIAMIS '!C29</f>
        <v>2257</v>
      </c>
      <c r="W24" s="3">
        <f>'KAB KUNINGAN '!C29</f>
        <v>3007</v>
      </c>
      <c r="X24" s="3">
        <f>'KOTA BANJAR '!C29</f>
        <v>143</v>
      </c>
      <c r="Y24" s="3">
        <f>'KAB. GARUT '!C29</f>
        <v>5033</v>
      </c>
      <c r="Z24" s="3">
        <f>'KAB TASIKMALAYA'!C29</f>
        <v>839</v>
      </c>
      <c r="AA24" s="3">
        <f>'KOTA TASIKMALAYA'!C29</f>
        <v>745</v>
      </c>
      <c r="AB24" s="3">
        <f t="shared" si="0"/>
        <v>58240</v>
      </c>
      <c r="AC24" s="16">
        <f t="shared" si="2"/>
        <v>3.140266099808376E-3</v>
      </c>
    </row>
    <row r="25" spans="1:29" x14ac:dyDescent="0.25">
      <c r="A25" s="24" t="s">
        <v>29</v>
      </c>
      <c r="B25" s="25">
        <f>'KOTA BANDUNG '!C31</f>
        <v>2735</v>
      </c>
      <c r="C25" s="3">
        <f>'KOTA CIMAHI'!C31</f>
        <v>1119</v>
      </c>
      <c r="D25" s="3">
        <f>KAB.BANDUNG!C30</f>
        <v>1277</v>
      </c>
      <c r="E25" s="3">
        <f>'KAB.BANDUNG BARAT '!C30</f>
        <v>1395</v>
      </c>
      <c r="F25" s="3">
        <f>'KAB.CIANJUR '!C30</f>
        <v>2530</v>
      </c>
      <c r="G25" s="3">
        <f>'KOTA BOGOR '!C30</f>
        <v>161</v>
      </c>
      <c r="H25" s="3">
        <f>'KAB SUKABUMI'!C30</f>
        <v>1879</v>
      </c>
      <c r="I25" s="3">
        <f>'KOTA SUKABUMI'!C30</f>
        <v>150</v>
      </c>
      <c r="J25" s="3">
        <f>'KAB.BOGOR '!C30</f>
        <v>2145</v>
      </c>
      <c r="K25" s="3">
        <f>'KOTA BEKASI'!C30</f>
        <v>1049</v>
      </c>
      <c r="L25" s="3">
        <f>'KOTA DEPOK '!C30</f>
        <v>2089</v>
      </c>
      <c r="M25" s="3">
        <f>KAB.KARAWANG!C30</f>
        <v>0</v>
      </c>
      <c r="N25" s="3">
        <f>'KAB. PURWAKARTA'!C30</f>
        <v>0</v>
      </c>
      <c r="O25" s="3">
        <f>'KAB BEKASI '!C30</f>
        <v>1579</v>
      </c>
      <c r="P25" s="3">
        <f>KAB.CIREBON!C30</f>
        <v>768</v>
      </c>
      <c r="Q25" s="3">
        <f>KAB.INDRAMAYU!C30</f>
        <v>971</v>
      </c>
      <c r="R25" s="3">
        <f>'KOTA CIREBON'!C30</f>
        <v>159</v>
      </c>
      <c r="S25" s="3">
        <f>'KAB. MAJALENGKA'!C30</f>
        <v>384</v>
      </c>
      <c r="T25" s="3">
        <f>'KAB. SUMEDANG '!C30</f>
        <v>1455</v>
      </c>
      <c r="U25" s="3">
        <f>'KAB. SUBANG '!C30</f>
        <v>2006</v>
      </c>
      <c r="V25" s="3">
        <f>'KAB CIAMIS '!C30</f>
        <v>611</v>
      </c>
      <c r="W25" s="3">
        <f>'KAB KUNINGAN '!C30</f>
        <v>364</v>
      </c>
      <c r="X25" s="3">
        <f>'KOTA BANJAR '!C30</f>
        <v>47</v>
      </c>
      <c r="Y25" s="3">
        <f>'KAB. GARUT '!C30</f>
        <v>1605</v>
      </c>
      <c r="Z25" s="3">
        <f>'KAB TASIKMALAYA'!C30</f>
        <v>687</v>
      </c>
      <c r="AA25" s="3">
        <f>'KOTA TASIKMALAYA'!C30</f>
        <v>442</v>
      </c>
      <c r="AB25" s="3">
        <f t="shared" si="0"/>
        <v>27607</v>
      </c>
      <c r="AC25" s="16">
        <f t="shared" si="2"/>
        <v>1.4885529913703612E-3</v>
      </c>
    </row>
    <row r="26" spans="1:29" x14ac:dyDescent="0.25">
      <c r="A26" s="24" t="s">
        <v>30</v>
      </c>
      <c r="B26" s="25">
        <f>'KOTA BANDUNG '!C32</f>
        <v>101170</v>
      </c>
      <c r="C26" s="3">
        <f>'KOTA CIMAHI'!C32</f>
        <v>31424</v>
      </c>
      <c r="D26" s="3">
        <f>KAB.BANDUNG!C31</f>
        <v>209984</v>
      </c>
      <c r="E26" s="3">
        <f>'KAB.BANDUNG BARAT '!C31</f>
        <v>92775</v>
      </c>
      <c r="F26" s="3">
        <f>'KAB.CIANJUR '!C31</f>
        <v>129023</v>
      </c>
      <c r="G26" s="3">
        <f>'KOTA BOGOR '!C31</f>
        <v>37336</v>
      </c>
      <c r="H26" s="3">
        <f>'KAB SUKABUMI'!C31</f>
        <v>135564</v>
      </c>
      <c r="I26" s="3">
        <f>'KOTA SUKABUMI'!C31</f>
        <v>20506</v>
      </c>
      <c r="J26" s="3">
        <f>'KAB.BOGOR '!C31</f>
        <v>225593</v>
      </c>
      <c r="K26" s="3">
        <f>'KOTA BEKASI'!C31</f>
        <v>76720</v>
      </c>
      <c r="L26" s="3">
        <f>'KOTA DEPOK '!C31</f>
        <v>61809</v>
      </c>
      <c r="M26" s="3">
        <f>KAB.KARAWANG!C31</f>
        <v>131622</v>
      </c>
      <c r="N26" s="3">
        <f>'KAB. PURWAKARTA'!C31</f>
        <v>80712</v>
      </c>
      <c r="O26" s="3">
        <f>'KAB BEKASI '!C31</f>
        <v>148710</v>
      </c>
      <c r="P26" s="3">
        <f>KAB.CIREBON!C31</f>
        <v>66331</v>
      </c>
      <c r="Q26" s="3">
        <f>KAB.INDRAMAYU!C31</f>
        <v>315463</v>
      </c>
      <c r="R26" s="3">
        <f>'KOTA CIREBON'!C31</f>
        <v>14317</v>
      </c>
      <c r="S26" s="3">
        <f>'KAB. MAJALENGKA'!C31</f>
        <v>64587</v>
      </c>
      <c r="T26" s="3">
        <f>'KAB. SUMEDANG '!C31</f>
        <v>109506</v>
      </c>
      <c r="U26" s="3">
        <f>'KAB. SUBANG '!C31</f>
        <v>81757</v>
      </c>
      <c r="V26" s="3">
        <f>'KAB CIAMIS '!C31</f>
        <v>142939</v>
      </c>
      <c r="W26" s="3">
        <f>'KAB KUNINGAN '!C31</f>
        <v>53853</v>
      </c>
      <c r="X26" s="3">
        <f>'KOTA BANJAR '!C31</f>
        <v>37463</v>
      </c>
      <c r="Y26" s="3">
        <f>'KAB. GARUT '!C31</f>
        <v>129172</v>
      </c>
      <c r="Z26" s="3">
        <f>'KAB TASIKMALAYA'!C31</f>
        <v>124030</v>
      </c>
      <c r="AA26" s="3">
        <f>'KOTA TASIKMALAYA'!C31</f>
        <v>38650</v>
      </c>
      <c r="AB26" s="3">
        <f t="shared" si="0"/>
        <v>2661016</v>
      </c>
      <c r="AC26" s="16">
        <f t="shared" si="2"/>
        <v>0.14348039725013195</v>
      </c>
    </row>
    <row r="27" spans="1:29" x14ac:dyDescent="0.25">
      <c r="A27" s="24" t="s">
        <v>31</v>
      </c>
      <c r="B27" s="25">
        <f>'KOTA BANDUNG '!C33</f>
        <v>39366</v>
      </c>
      <c r="C27" s="3">
        <f>'KOTA CIMAHI'!C33</f>
        <v>7664</v>
      </c>
      <c r="D27" s="3">
        <f>KAB.BANDUNG!C32</f>
        <v>52870</v>
      </c>
      <c r="E27" s="3">
        <f>'KAB.BANDUNG BARAT '!C32</f>
        <v>30027</v>
      </c>
      <c r="F27" s="3">
        <f>'KAB.CIANJUR '!C32</f>
        <v>71298</v>
      </c>
      <c r="G27" s="3">
        <f>'KOTA BOGOR '!C32</f>
        <v>17760</v>
      </c>
      <c r="H27" s="3">
        <f>'KAB SUKABUMI'!C32</f>
        <v>73560</v>
      </c>
      <c r="I27" s="3">
        <f>'KOTA SUKABUMI'!C32</f>
        <v>10092</v>
      </c>
      <c r="J27" s="3">
        <f>'KAB.BOGOR '!C32</f>
        <v>149556</v>
      </c>
      <c r="K27" s="3">
        <f>'KOTA BEKASI'!C32</f>
        <v>37623</v>
      </c>
      <c r="L27" s="3">
        <f>'KOTA DEPOK '!C32</f>
        <v>26194</v>
      </c>
      <c r="M27" s="3">
        <f>KAB.KARAWANG!C32</f>
        <v>32102</v>
      </c>
      <c r="N27" s="3">
        <f>'KAB. PURWAKARTA'!C32</f>
        <v>23693</v>
      </c>
      <c r="O27" s="3">
        <f>'KAB BEKASI '!C32</f>
        <v>75629</v>
      </c>
      <c r="P27" s="3">
        <f>KAB.CIREBON!C32</f>
        <v>33971</v>
      </c>
      <c r="Q27" s="3">
        <f>KAB.INDRAMAYU!C32</f>
        <v>20194</v>
      </c>
      <c r="R27" s="3">
        <f>'KOTA CIREBON'!C32</f>
        <v>1926</v>
      </c>
      <c r="S27" s="3">
        <f>'KAB. MAJALENGKA'!C32</f>
        <v>32281</v>
      </c>
      <c r="T27" s="3">
        <f>'KAB. SUMEDANG '!C32</f>
        <v>65887</v>
      </c>
      <c r="U27" s="3">
        <f>'KAB. SUBANG '!C32</f>
        <v>18819</v>
      </c>
      <c r="V27" s="3">
        <f>'KAB CIAMIS '!C32</f>
        <v>51770</v>
      </c>
      <c r="W27" s="3">
        <f>'KAB KUNINGAN '!C32</f>
        <v>21360</v>
      </c>
      <c r="X27" s="3">
        <f>'KOTA BANJAR '!C32</f>
        <v>4901</v>
      </c>
      <c r="Y27" s="3">
        <f>'KAB. GARUT '!C32</f>
        <v>101458</v>
      </c>
      <c r="Z27" s="3">
        <f>'KAB TASIKMALAYA'!C32</f>
        <v>175887</v>
      </c>
      <c r="AA27" s="3">
        <f>'KOTA TASIKMALAYA'!C32</f>
        <v>41148</v>
      </c>
      <c r="AB27" s="3">
        <f t="shared" si="0"/>
        <v>1217036</v>
      </c>
      <c r="AC27" s="16">
        <f t="shared" si="2"/>
        <v>6.5621855993241524E-2</v>
      </c>
    </row>
    <row r="28" spans="1:29" x14ac:dyDescent="0.25">
      <c r="A28" s="24" t="s">
        <v>32</v>
      </c>
      <c r="B28" s="25">
        <f>'KOTA BANDUNG '!C34</f>
        <v>31219</v>
      </c>
      <c r="C28" s="3">
        <f>'KOTA CIMAHI'!C34</f>
        <v>5275</v>
      </c>
      <c r="D28" s="3">
        <f>KAB.BANDUNG!C33</f>
        <v>9863</v>
      </c>
      <c r="E28" s="3">
        <f>'KAB.BANDUNG BARAT '!C33</f>
        <v>3822</v>
      </c>
      <c r="F28" s="3">
        <f>'KAB.CIANJUR '!C33</f>
        <v>1037</v>
      </c>
      <c r="G28" s="3">
        <f>'KOTA BOGOR '!C33</f>
        <v>7244</v>
      </c>
      <c r="H28" s="3">
        <f>'KAB SUKABUMI'!C33</f>
        <v>908</v>
      </c>
      <c r="I28" s="3">
        <f>'KOTA SUKABUMI'!C33</f>
        <v>503</v>
      </c>
      <c r="J28" s="3">
        <f>'KAB.BOGOR '!C33</f>
        <v>12265</v>
      </c>
      <c r="K28" s="3">
        <f>'KOTA BEKASI'!C33</f>
        <v>31710</v>
      </c>
      <c r="L28" s="3">
        <f>'KOTA DEPOK '!C33</f>
        <v>14622</v>
      </c>
      <c r="M28" s="3">
        <f>KAB.KARAWANG!C33</f>
        <v>3869</v>
      </c>
      <c r="N28" s="3">
        <f>'KAB. PURWAKARTA'!C33</f>
        <v>1245</v>
      </c>
      <c r="O28" s="3">
        <f>'KAB BEKASI '!C33</f>
        <v>13217</v>
      </c>
      <c r="P28" s="3">
        <f>KAB.CIREBON!C33</f>
        <v>2544</v>
      </c>
      <c r="Q28" s="3">
        <f>KAB.INDRAMAYU!C33</f>
        <v>1028</v>
      </c>
      <c r="R28" s="3">
        <f>'KOTA CIREBON'!C33</f>
        <v>3220</v>
      </c>
      <c r="S28" s="3">
        <f>'KAB. MAJALENGKA'!C33</f>
        <v>1238</v>
      </c>
      <c r="T28" s="3">
        <f>'KAB. SUMEDANG '!C33</f>
        <v>1221</v>
      </c>
      <c r="U28" s="3">
        <f>'KAB. SUBANG '!C33</f>
        <v>1119</v>
      </c>
      <c r="V28" s="3">
        <f>'KAB CIAMIS '!C33</f>
        <v>0</v>
      </c>
      <c r="W28" s="3">
        <f>'KAB KUNINGAN '!C33</f>
        <v>0</v>
      </c>
      <c r="X28" s="3">
        <f>'KOTA BANJAR '!C33</f>
        <v>0</v>
      </c>
      <c r="Y28" s="3">
        <f>'KAB. GARUT '!C33</f>
        <v>1190</v>
      </c>
      <c r="Z28" s="3">
        <f>'KAB TASIKMALAYA'!C33</f>
        <v>606</v>
      </c>
      <c r="AA28" s="3">
        <f>'KOTA TASIKMALAYA'!C33</f>
        <v>1896</v>
      </c>
      <c r="AB28" s="3">
        <f t="shared" si="0"/>
        <v>150861</v>
      </c>
      <c r="AC28" s="16">
        <f t="shared" si="2"/>
        <v>8.1343352349449068E-3</v>
      </c>
    </row>
    <row r="29" spans="1:29" x14ac:dyDescent="0.25">
      <c r="A29" s="24" t="s">
        <v>33</v>
      </c>
      <c r="B29" s="25">
        <f>'KOTA BANDUNG '!C35</f>
        <v>1585</v>
      </c>
      <c r="C29" s="3">
        <f>'KOTA CIMAHI'!C35</f>
        <v>379</v>
      </c>
      <c r="D29" s="3">
        <f>KAB.BANDUNG!C34</f>
        <v>2186</v>
      </c>
      <c r="E29" s="3">
        <f>'KAB.BANDUNG BARAT '!C34</f>
        <v>2117</v>
      </c>
      <c r="F29" s="3">
        <f>'KAB.CIANJUR '!C34</f>
        <v>1046</v>
      </c>
      <c r="G29" s="3">
        <f>'KOTA BOGOR '!C34</f>
        <v>213</v>
      </c>
      <c r="H29" s="3">
        <f>'KAB SUKABUMI'!C34</f>
        <v>820</v>
      </c>
      <c r="I29" s="3">
        <f>'KOTA SUKABUMI'!C34</f>
        <v>73</v>
      </c>
      <c r="J29" s="3">
        <f>'KAB.BOGOR '!C34</f>
        <v>2694</v>
      </c>
      <c r="K29" s="3">
        <f>'KOTA BEKASI'!C34</f>
        <v>618</v>
      </c>
      <c r="L29" s="3">
        <f>'KOTA DEPOK '!C34</f>
        <v>1718</v>
      </c>
      <c r="M29" s="3">
        <f>KAB.KARAWANG!C34</f>
        <v>821</v>
      </c>
      <c r="N29" s="3">
        <f>'KAB. PURWAKARTA'!C34</f>
        <v>311</v>
      </c>
      <c r="O29" s="3">
        <f>'KAB BEKASI '!C34</f>
        <v>1191</v>
      </c>
      <c r="P29" s="3">
        <f>KAB.CIREBON!C34</f>
        <v>1825</v>
      </c>
      <c r="Q29" s="3">
        <f>KAB.INDRAMAYU!C34</f>
        <v>505</v>
      </c>
      <c r="R29" s="3">
        <f>'KOTA CIREBON'!C34</f>
        <v>375</v>
      </c>
      <c r="S29" s="3">
        <f>'KAB. MAJALENGKA'!C34</f>
        <v>1053</v>
      </c>
      <c r="T29" s="3">
        <f>'KAB. SUMEDANG '!C34</f>
        <v>1005</v>
      </c>
      <c r="U29" s="3">
        <f>'KAB. SUBANG '!C34</f>
        <v>1184</v>
      </c>
      <c r="V29" s="3">
        <f>'KAB CIAMIS '!C34</f>
        <v>1447</v>
      </c>
      <c r="W29" s="3">
        <f>'KAB KUNINGAN '!C34</f>
        <v>744</v>
      </c>
      <c r="X29" s="3">
        <f>'KOTA BANJAR '!C34</f>
        <v>101</v>
      </c>
      <c r="Y29" s="3">
        <f>'KAB. GARUT '!C34</f>
        <v>2601</v>
      </c>
      <c r="Z29" s="3">
        <f>'KAB TASIKMALAYA'!C34</f>
        <v>764</v>
      </c>
      <c r="AA29" s="3">
        <f>'KOTA TASIKMALAYA'!C34</f>
        <v>252</v>
      </c>
      <c r="AB29" s="3">
        <f t="shared" si="0"/>
        <v>27628</v>
      </c>
      <c r="AC29" s="16">
        <f t="shared" si="2"/>
        <v>1.4896852988582727E-3</v>
      </c>
    </row>
    <row r="30" spans="1:29" x14ac:dyDescent="0.25">
      <c r="A30" s="24" t="s">
        <v>34</v>
      </c>
      <c r="B30" s="25">
        <f>'KOTA BANDUNG '!C36</f>
        <v>24419</v>
      </c>
      <c r="C30" s="3">
        <f>'KOTA CIMAHI'!C36</f>
        <v>3834</v>
      </c>
      <c r="D30" s="3">
        <f>KAB.BANDUNG!C35</f>
        <v>48076</v>
      </c>
      <c r="E30" s="3">
        <f>'KAB.BANDUNG BARAT '!C35</f>
        <v>17654</v>
      </c>
      <c r="F30" s="3">
        <f>'KAB.CIANJUR '!C35</f>
        <v>26103</v>
      </c>
      <c r="G30" s="3">
        <f>'KOTA BOGOR '!C35</f>
        <v>15085</v>
      </c>
      <c r="H30" s="3">
        <f>'KAB SUKABUMI'!C35</f>
        <v>9266</v>
      </c>
      <c r="I30" s="3">
        <f>'KOTA SUKABUMI'!C35</f>
        <v>3252</v>
      </c>
      <c r="J30" s="3">
        <f>'KAB.BOGOR '!C35</f>
        <v>27751</v>
      </c>
      <c r="K30" s="3">
        <f>'KOTA BEKASI'!C35</f>
        <v>10744</v>
      </c>
      <c r="L30" s="3">
        <f>'KOTA DEPOK '!C35</f>
        <v>10185</v>
      </c>
      <c r="M30" s="3">
        <f>KAB.KARAWANG!C35</f>
        <v>31399</v>
      </c>
      <c r="N30" s="3">
        <f>'KAB. PURWAKARTA'!C35</f>
        <v>5804</v>
      </c>
      <c r="O30" s="3">
        <f>'KAB BEKASI '!C35</f>
        <v>21483</v>
      </c>
      <c r="P30" s="3">
        <f>KAB.CIREBON!C35</f>
        <v>15913</v>
      </c>
      <c r="Q30" s="3">
        <f>KAB.INDRAMAYU!C35</f>
        <v>12861</v>
      </c>
      <c r="R30" s="3">
        <f>'KOTA CIREBON'!C35</f>
        <v>1895</v>
      </c>
      <c r="S30" s="3">
        <f>'KAB. MAJALENGKA'!C35</f>
        <v>9484</v>
      </c>
      <c r="T30" s="3">
        <f>'KAB. SUMEDANG '!C35</f>
        <v>13608</v>
      </c>
      <c r="U30" s="3">
        <f>'KAB. SUBANG '!C35</f>
        <v>5553</v>
      </c>
      <c r="V30" s="3">
        <f>'KAB CIAMIS '!C35</f>
        <v>18442</v>
      </c>
      <c r="W30" s="3">
        <f>'KAB KUNINGAN '!C35</f>
        <v>7614</v>
      </c>
      <c r="X30" s="3">
        <f>'KOTA BANJAR '!C35</f>
        <v>482</v>
      </c>
      <c r="Y30" s="3">
        <f>'KAB. GARUT '!C35</f>
        <v>26309</v>
      </c>
      <c r="Z30" s="3">
        <f>'KAB TASIKMALAYA'!C35</f>
        <v>8949</v>
      </c>
      <c r="AA30" s="3">
        <f>'KOTA TASIKMALAYA'!C35</f>
        <v>10216</v>
      </c>
      <c r="AB30" s="3">
        <f t="shared" si="0"/>
        <v>386381</v>
      </c>
      <c r="AC30" s="16">
        <f t="shared" si="2"/>
        <v>2.0833433308895262E-2</v>
      </c>
    </row>
    <row r="31" spans="1:29" x14ac:dyDescent="0.25">
      <c r="A31" s="24" t="s">
        <v>35</v>
      </c>
      <c r="B31" s="25">
        <f>'KOTA BANDUNG '!C37</f>
        <v>114949</v>
      </c>
      <c r="C31" s="3">
        <f>'KOTA CIMAHI'!C37</f>
        <v>16286</v>
      </c>
      <c r="D31" s="3">
        <f>KAB.BANDUNG!C36</f>
        <v>199072</v>
      </c>
      <c r="E31" s="3">
        <f>'KAB.BANDUNG BARAT '!C36</f>
        <v>120880</v>
      </c>
      <c r="F31" s="3">
        <f>'KAB.CIANJUR '!C36</f>
        <v>128783</v>
      </c>
      <c r="G31" s="3">
        <f>'KOTA BOGOR '!C36</f>
        <v>41483</v>
      </c>
      <c r="H31" s="3">
        <f>'KAB SUKABUMI'!C36</f>
        <v>126289</v>
      </c>
      <c r="I31" s="3">
        <f>'KOTA SUKABUMI'!C36</f>
        <v>14364</v>
      </c>
      <c r="J31" s="3">
        <f>'KAB.BOGOR '!C36</f>
        <v>231368</v>
      </c>
      <c r="K31" s="3">
        <f>'KOTA BEKASI'!C36</f>
        <v>103083</v>
      </c>
      <c r="L31" s="3">
        <f>'KOTA DEPOK '!C36</f>
        <v>52862</v>
      </c>
      <c r="M31" s="3">
        <f>KAB.KARAWANG!C36</f>
        <v>158642</v>
      </c>
      <c r="N31" s="3">
        <f>'KAB. PURWAKARTA'!C36</f>
        <v>26248</v>
      </c>
      <c r="O31" s="3">
        <f>'KAB BEKASI '!C36</f>
        <v>98731</v>
      </c>
      <c r="P31" s="3">
        <f>KAB.CIREBON!C36</f>
        <v>230762</v>
      </c>
      <c r="Q31" s="3">
        <f>KAB.INDRAMAYU!C36</f>
        <v>121294</v>
      </c>
      <c r="R31" s="3">
        <f>'KOTA CIREBON'!C36</f>
        <v>19951</v>
      </c>
      <c r="S31" s="3">
        <f>'KAB. MAJALENGKA'!C36</f>
        <v>123397</v>
      </c>
      <c r="T31" s="3">
        <f>'KAB. SUMEDANG '!C36</f>
        <v>116432</v>
      </c>
      <c r="U31" s="3">
        <f>'KAB. SUBANG '!C36</f>
        <v>192851</v>
      </c>
      <c r="V31" s="3">
        <f>'KAB CIAMIS '!C36</f>
        <v>174823</v>
      </c>
      <c r="W31" s="3">
        <f>'KAB KUNINGAN '!C36</f>
        <v>116130</v>
      </c>
      <c r="X31" s="3">
        <f>'KOTA BANJAR '!C36</f>
        <v>12059</v>
      </c>
      <c r="Y31" s="3">
        <f>'KAB. GARUT '!C36</f>
        <v>102115</v>
      </c>
      <c r="Z31" s="3">
        <f>'KAB TASIKMALAYA'!C36</f>
        <v>86633</v>
      </c>
      <c r="AA31" s="3">
        <f>'KOTA TASIKMALAYA'!C36</f>
        <v>26606</v>
      </c>
      <c r="AB31" s="3">
        <f t="shared" si="0"/>
        <v>2756093</v>
      </c>
      <c r="AC31" s="16">
        <f t="shared" si="2"/>
        <v>0.14860689244194997</v>
      </c>
    </row>
    <row r="32" spans="1:29" x14ac:dyDescent="0.25">
      <c r="A32" s="24" t="s">
        <v>36</v>
      </c>
      <c r="B32" s="25">
        <f>'KOTA BANDUNG '!C38</f>
        <v>2358</v>
      </c>
      <c r="C32" s="3">
        <f>'KOTA CIMAHI'!C38</f>
        <v>1474</v>
      </c>
      <c r="D32" s="3">
        <f>KAB.BANDUNG!C37</f>
        <v>3537</v>
      </c>
      <c r="E32" s="3">
        <f>'KAB.BANDUNG BARAT '!C37</f>
        <v>1156</v>
      </c>
      <c r="F32" s="3">
        <f>'KAB.CIANJUR '!C37</f>
        <v>2898</v>
      </c>
      <c r="G32" s="3">
        <f>'KOTA BOGOR '!C37</f>
        <v>821</v>
      </c>
      <c r="H32" s="3">
        <f>'KAB SUKABUMI'!C37</f>
        <v>5059</v>
      </c>
      <c r="I32" s="3">
        <f>'KOTA SUKABUMI'!C37</f>
        <v>200</v>
      </c>
      <c r="J32" s="3">
        <f>'KAB.BOGOR '!C37</f>
        <v>9028</v>
      </c>
      <c r="K32" s="3">
        <f>'KOTA BEKASI'!C37</f>
        <v>2168</v>
      </c>
      <c r="L32" s="3">
        <f>'KOTA DEPOK '!C37</f>
        <v>5104</v>
      </c>
      <c r="M32" s="3">
        <f>KAB.KARAWANG!C37</f>
        <v>7809</v>
      </c>
      <c r="N32" s="3">
        <f>'KAB. PURWAKARTA'!C37</f>
        <v>593</v>
      </c>
      <c r="O32" s="3">
        <f>'KAB BEKASI '!C37</f>
        <v>9255</v>
      </c>
      <c r="P32" s="3">
        <f>KAB.CIREBON!C37</f>
        <v>837</v>
      </c>
      <c r="Q32" s="3">
        <f>KAB.INDRAMAYU!C37</f>
        <v>816</v>
      </c>
      <c r="R32" s="3">
        <f>'KOTA CIREBON'!C37</f>
        <v>241</v>
      </c>
      <c r="S32" s="3">
        <f>'KAB. MAJALENGKA'!C37</f>
        <v>2970</v>
      </c>
      <c r="T32" s="3">
        <f>'KAB. SUMEDANG '!C37</f>
        <v>2090</v>
      </c>
      <c r="U32" s="3">
        <f>'KAB. SUBANG '!C37</f>
        <v>3605</v>
      </c>
      <c r="V32" s="3">
        <f>'KAB CIAMIS '!C37</f>
        <v>1436</v>
      </c>
      <c r="W32" s="3">
        <f>'KAB KUNINGAN '!C37</f>
        <v>564</v>
      </c>
      <c r="X32" s="3">
        <f>'KOTA BANJAR '!C37</f>
        <v>470</v>
      </c>
      <c r="Y32" s="3">
        <f>'KAB. GARUT '!C37</f>
        <v>7151</v>
      </c>
      <c r="Z32" s="3">
        <f>'KAB TASIKMALAYA'!C37</f>
        <v>3351</v>
      </c>
      <c r="AA32" s="3">
        <f>'KOTA TASIKMALAYA'!C37</f>
        <v>8890</v>
      </c>
      <c r="AB32" s="3">
        <f t="shared" si="0"/>
        <v>83881</v>
      </c>
      <c r="AC32" s="16">
        <f t="shared" si="2"/>
        <v>4.5228135425485301E-3</v>
      </c>
    </row>
    <row r="33" spans="1:29" x14ac:dyDescent="0.25">
      <c r="A33" s="24" t="s">
        <v>37</v>
      </c>
      <c r="B33" s="25">
        <f>'KOTA BANDUNG '!C39</f>
        <v>1882</v>
      </c>
      <c r="C33" s="3">
        <f>'KOTA CIMAHI'!C39</f>
        <v>366</v>
      </c>
      <c r="D33" s="3">
        <f>KAB.BANDUNG!C38</f>
        <v>3153</v>
      </c>
      <c r="E33" s="3">
        <f>'KAB.BANDUNG BARAT '!C38</f>
        <v>1261</v>
      </c>
      <c r="F33" s="3">
        <f>'KAB.CIANJUR '!C38</f>
        <v>2731</v>
      </c>
      <c r="G33" s="3">
        <f>'KOTA BOGOR '!C38</f>
        <v>2770</v>
      </c>
      <c r="H33" s="3">
        <f>'KAB SUKABUMI'!C38</f>
        <v>3479</v>
      </c>
      <c r="I33" s="3">
        <f>'KOTA SUKABUMI'!C38</f>
        <v>1017</v>
      </c>
      <c r="J33" s="3">
        <f>'KAB.BOGOR '!C38</f>
        <v>2987</v>
      </c>
      <c r="K33" s="3">
        <f>'KOTA BEKASI'!C38</f>
        <v>2555</v>
      </c>
      <c r="L33" s="3">
        <f>'KOTA DEPOK '!C38</f>
        <v>1417</v>
      </c>
      <c r="M33" s="3">
        <f>KAB.KARAWANG!C38</f>
        <v>1153</v>
      </c>
      <c r="N33" s="3">
        <f>'KAB. PURWAKARTA'!C38</f>
        <v>1786</v>
      </c>
      <c r="O33" s="3">
        <f>'KAB BEKASI '!C38</f>
        <v>2587</v>
      </c>
      <c r="P33" s="3">
        <f>KAB.CIREBON!C38</f>
        <v>1752</v>
      </c>
      <c r="Q33" s="3">
        <f>KAB.INDRAMAYU!C38</f>
        <v>492</v>
      </c>
      <c r="R33" s="3">
        <f>'KOTA CIREBON'!C38</f>
        <v>1124</v>
      </c>
      <c r="S33" s="3">
        <f>'KAB. MAJALENGKA'!C38</f>
        <v>18865</v>
      </c>
      <c r="T33" s="3">
        <f>'KAB. SUMEDANG '!C38</f>
        <v>994</v>
      </c>
      <c r="U33" s="3">
        <f>'KAB. SUBANG '!C38</f>
        <v>1942</v>
      </c>
      <c r="V33" s="3">
        <f>'KAB CIAMIS '!C38</f>
        <v>1893</v>
      </c>
      <c r="W33" s="3">
        <f>'KAB KUNINGAN '!C38</f>
        <v>462</v>
      </c>
      <c r="X33" s="3">
        <f>'KOTA BANJAR '!C38</f>
        <v>261</v>
      </c>
      <c r="Y33" s="3">
        <f>'KAB. GARUT '!C38</f>
        <v>4866</v>
      </c>
      <c r="Z33" s="3">
        <f>'KAB TASIKMALAYA'!C38</f>
        <v>569</v>
      </c>
      <c r="AA33" s="3">
        <f>'KOTA TASIKMALAYA'!C38</f>
        <v>266</v>
      </c>
      <c r="AB33" s="3">
        <f t="shared" si="0"/>
        <v>62630</v>
      </c>
      <c r="AC33" s="16">
        <f t="shared" si="2"/>
        <v>3.376972284186102E-3</v>
      </c>
    </row>
    <row r="34" spans="1:29" x14ac:dyDescent="0.25">
      <c r="A34" s="24" t="s">
        <v>38</v>
      </c>
      <c r="B34" s="25">
        <f>'KOTA BANDUNG '!C40</f>
        <v>434417</v>
      </c>
      <c r="C34" s="3">
        <f>'KOTA CIMAHI'!C40</f>
        <v>83705</v>
      </c>
      <c r="D34" s="3">
        <f>KAB.BANDUNG!C39</f>
        <v>413864</v>
      </c>
      <c r="E34" s="3">
        <f>'KAB.BANDUNG BARAT '!C39</f>
        <v>165565</v>
      </c>
      <c r="F34" s="3">
        <f>'KAB.CIANJUR '!C39</f>
        <v>227047</v>
      </c>
      <c r="G34" s="3">
        <f>'KOTA BOGOR '!C39</f>
        <v>148589</v>
      </c>
      <c r="H34" s="3">
        <f>'KAB SUKABUMI'!C39</f>
        <v>264671</v>
      </c>
      <c r="I34" s="3">
        <f>'KOTA SUKABUMI'!C39</f>
        <v>35353</v>
      </c>
      <c r="J34" s="3">
        <f>'KAB.BOGOR '!C39</f>
        <v>558094</v>
      </c>
      <c r="K34" s="3">
        <f>'KOTA BEKASI'!C39</f>
        <v>267946</v>
      </c>
      <c r="L34" s="3">
        <f>'KOTA DEPOK '!C39</f>
        <v>207328</v>
      </c>
      <c r="M34" s="3">
        <f>KAB.KARAWANG!C39</f>
        <v>203731</v>
      </c>
      <c r="N34" s="3">
        <f>'KAB. PURWAKARTA'!C39</f>
        <v>71067</v>
      </c>
      <c r="O34" s="3">
        <f>'KAB BEKASI '!C39</f>
        <v>174389</v>
      </c>
      <c r="P34" s="3">
        <f>KAB.CIREBON!C39</f>
        <v>152425</v>
      </c>
      <c r="Q34" s="3">
        <f>KAB.INDRAMAYU!C39</f>
        <v>58059</v>
      </c>
      <c r="R34" s="3">
        <f>'KOTA CIREBON'!C39</f>
        <v>33922</v>
      </c>
      <c r="S34" s="3">
        <f>'KAB. MAJALENGKA'!C39</f>
        <v>81114</v>
      </c>
      <c r="T34" s="3">
        <f>'KAB. SUMEDANG '!C39</f>
        <v>86827</v>
      </c>
      <c r="U34" s="3">
        <f>'KAB. SUBANG '!C39</f>
        <v>131879</v>
      </c>
      <c r="V34" s="3">
        <f>'KAB CIAMIS '!C39</f>
        <v>159102</v>
      </c>
      <c r="W34" s="3">
        <f>'KAB KUNINGAN '!C39</f>
        <v>103652</v>
      </c>
      <c r="X34" s="3">
        <f>'KOTA BANJAR '!C39</f>
        <v>9855</v>
      </c>
      <c r="Y34" s="3">
        <f>'KAB. GARUT '!C39</f>
        <v>271456</v>
      </c>
      <c r="Z34" s="3">
        <f>'KAB TASIKMALAYA'!C39</f>
        <v>134247</v>
      </c>
      <c r="AA34" s="3">
        <f>'KOTA TASIKMALAYA'!C39</f>
        <v>70621</v>
      </c>
      <c r="AB34" s="3">
        <f t="shared" si="0"/>
        <v>4548925</v>
      </c>
      <c r="AC34" s="16">
        <f t="shared" si="2"/>
        <v>0.24527532568802912</v>
      </c>
    </row>
    <row r="35" spans="1:29" x14ac:dyDescent="0.25">
      <c r="A35" s="24" t="s">
        <v>39</v>
      </c>
      <c r="B35" s="25">
        <f>'KOTA BANDUNG '!C41</f>
        <v>2162</v>
      </c>
      <c r="C35" s="3">
        <f>'KOTA CIMAHI'!C41</f>
        <v>356</v>
      </c>
      <c r="D35" s="3">
        <f>KAB.BANDUNG!C40</f>
        <v>2186</v>
      </c>
      <c r="E35" s="3">
        <f>'KAB.BANDUNG BARAT '!C40</f>
        <v>1115</v>
      </c>
      <c r="F35" s="3">
        <f>'KAB.CIANJUR '!C40</f>
        <v>1058</v>
      </c>
      <c r="G35" s="3">
        <f>'KOTA BOGOR '!C40</f>
        <v>2001</v>
      </c>
      <c r="H35" s="3">
        <f>'KAB SUKABUMI'!C40</f>
        <v>1497</v>
      </c>
      <c r="I35" s="3">
        <f>'KOTA SUKABUMI'!C40</f>
        <v>247</v>
      </c>
      <c r="J35" s="3">
        <f>'KAB.BOGOR '!C40</f>
        <v>3248</v>
      </c>
      <c r="K35" s="3">
        <f>'KOTA BEKASI'!C40</f>
        <v>3427</v>
      </c>
      <c r="L35" s="3">
        <f>'KOTA DEPOK '!C40</f>
        <v>2254</v>
      </c>
      <c r="M35" s="3">
        <f>KAB.KARAWANG!C40</f>
        <v>1001</v>
      </c>
      <c r="N35" s="3">
        <f>'KAB. PURWAKARTA'!C40</f>
        <v>413</v>
      </c>
      <c r="O35" s="3">
        <f>'KAB BEKASI '!C40</f>
        <v>2098</v>
      </c>
      <c r="P35" s="3">
        <f>KAB.CIREBON!C40</f>
        <v>686</v>
      </c>
      <c r="Q35" s="3">
        <f>KAB.INDRAMAYU!C40</f>
        <v>580</v>
      </c>
      <c r="R35" s="3">
        <f>'KOTA CIREBON'!C40</f>
        <v>381</v>
      </c>
      <c r="S35" s="3">
        <f>'KAB. MAJALENGKA'!C40</f>
        <v>370</v>
      </c>
      <c r="T35" s="3">
        <f>'KAB. SUMEDANG '!C40</f>
        <v>552</v>
      </c>
      <c r="U35" s="3">
        <f>'KAB. SUBANG '!C40</f>
        <v>628</v>
      </c>
      <c r="V35" s="3">
        <f>'KAB CIAMIS '!C40</f>
        <v>761</v>
      </c>
      <c r="W35" s="3">
        <f>'KAB KUNINGAN '!C40</f>
        <v>530</v>
      </c>
      <c r="X35" s="3">
        <f>'KOTA BANJAR '!C40</f>
        <v>79</v>
      </c>
      <c r="Y35" s="3">
        <f>'KAB. GARUT '!C40</f>
        <v>0</v>
      </c>
      <c r="Z35" s="3">
        <f>'KAB TASIKMALAYA'!C40</f>
        <v>0</v>
      </c>
      <c r="AA35" s="3">
        <f>'KOTA TASIKMALAYA'!C40</f>
        <v>0</v>
      </c>
      <c r="AB35" s="3">
        <f t="shared" si="0"/>
        <v>27630</v>
      </c>
      <c r="AC35" s="16">
        <f t="shared" si="2"/>
        <v>1.4897931376666453E-3</v>
      </c>
    </row>
    <row r="36" spans="1:29" x14ac:dyDescent="0.25">
      <c r="A36" s="24" t="s">
        <v>40</v>
      </c>
      <c r="B36" s="25">
        <f>'KOTA BANDUNG '!C42</f>
        <v>1173</v>
      </c>
      <c r="C36" s="3">
        <f>'KOTA CIMAHI'!C42</f>
        <v>235</v>
      </c>
      <c r="D36" s="3">
        <f>KAB.BANDUNG!C41</f>
        <v>3137</v>
      </c>
      <c r="E36" s="3">
        <f>'KAB.BANDUNG BARAT '!C41</f>
        <v>1282</v>
      </c>
      <c r="F36" s="3">
        <f>'KAB.CIANJUR '!C41</f>
        <v>1967</v>
      </c>
      <c r="G36" s="3">
        <f>'KOTA BOGOR '!C41</f>
        <v>473</v>
      </c>
      <c r="H36" s="3">
        <f>'KAB SUKABUMI'!C41</f>
        <v>2528</v>
      </c>
      <c r="I36" s="3">
        <f>'KOTA SUKABUMI'!C41</f>
        <v>617</v>
      </c>
      <c r="J36" s="3">
        <f>'KAB.BOGOR '!C41</f>
        <v>2063</v>
      </c>
      <c r="K36" s="3">
        <f>'KOTA BEKASI'!C41</f>
        <v>1091</v>
      </c>
      <c r="L36" s="3">
        <f>'KOTA DEPOK '!C41</f>
        <v>750</v>
      </c>
      <c r="M36" s="3">
        <f>KAB.KARAWANG!C41</f>
        <v>1543</v>
      </c>
      <c r="N36" s="3">
        <f>'KAB. PURWAKARTA'!C41</f>
        <v>349</v>
      </c>
      <c r="O36" s="3">
        <f>'KAB BEKASI '!C41</f>
        <v>1169</v>
      </c>
      <c r="P36" s="3">
        <f>KAB.CIREBON!C41</f>
        <v>2141</v>
      </c>
      <c r="Q36" s="3">
        <f>KAB.INDRAMAYU!C41</f>
        <v>1384</v>
      </c>
      <c r="R36" s="3">
        <f>'KOTA CIREBON'!C41</f>
        <v>225</v>
      </c>
      <c r="S36" s="3">
        <f>'KAB. MAJALENGKA'!C41</f>
        <v>0</v>
      </c>
      <c r="T36" s="3">
        <f>'KAB. SUMEDANG '!C41</f>
        <v>0</v>
      </c>
      <c r="U36" s="3">
        <f>'KAB. SUBANG '!C41</f>
        <v>0</v>
      </c>
      <c r="V36" s="3">
        <f>'KAB CIAMIS '!C41</f>
        <v>1981</v>
      </c>
      <c r="W36" s="3">
        <f>'KAB KUNINGAN '!C41</f>
        <v>623</v>
      </c>
      <c r="X36" s="3">
        <f>'KOTA BANJAR '!C41</f>
        <v>135</v>
      </c>
      <c r="Y36" s="3">
        <f>'KAB. GARUT '!C41</f>
        <v>1625</v>
      </c>
      <c r="Z36" s="3">
        <f>'KAB TASIKMALAYA'!C41</f>
        <v>1468</v>
      </c>
      <c r="AA36" s="3">
        <f>'KOTA TASIKMALAYA'!C41</f>
        <v>509</v>
      </c>
      <c r="AB36" s="3">
        <f t="shared" si="0"/>
        <v>28468</v>
      </c>
      <c r="AC36" s="16">
        <f t="shared" si="2"/>
        <v>1.5349775983747398E-3</v>
      </c>
    </row>
    <row r="37" spans="1:29" x14ac:dyDescent="0.25">
      <c r="A37" s="24" t="s">
        <v>41</v>
      </c>
      <c r="B37" s="25">
        <f>'KOTA BANDUNG '!C43</f>
        <v>8065</v>
      </c>
      <c r="C37" s="3">
        <f>'KOTA CIMAHI'!C43</f>
        <v>842</v>
      </c>
      <c r="D37" s="3">
        <f>KAB.BANDUNG!C42</f>
        <v>3530</v>
      </c>
      <c r="E37" s="3">
        <f>'KAB.BANDUNG BARAT '!C42</f>
        <v>7144</v>
      </c>
      <c r="F37" s="3">
        <f>'KAB.CIANJUR '!C42</f>
        <v>5277</v>
      </c>
      <c r="G37" s="3">
        <f>'KOTA BOGOR '!C42</f>
        <v>1130</v>
      </c>
      <c r="H37" s="3">
        <f>'KAB SUKABUMI'!C42</f>
        <v>4209</v>
      </c>
      <c r="I37" s="3">
        <f>'KOTA SUKABUMI'!C42</f>
        <v>319</v>
      </c>
      <c r="J37" s="3">
        <f>'KAB.BOGOR '!C42</f>
        <v>4166</v>
      </c>
      <c r="K37" s="3">
        <f>'KOTA BEKASI'!C42</f>
        <v>1792</v>
      </c>
      <c r="L37" s="3">
        <f>'KOTA DEPOK '!C42</f>
        <v>2213</v>
      </c>
      <c r="M37" s="3">
        <f>KAB.KARAWANG!C42</f>
        <v>1576</v>
      </c>
      <c r="N37" s="3">
        <f>'KAB. PURWAKARTA'!C42</f>
        <v>2818</v>
      </c>
      <c r="O37" s="3">
        <f>'KAB BEKASI '!C42</f>
        <v>5173</v>
      </c>
      <c r="P37" s="3">
        <f>KAB.CIREBON!C42</f>
        <v>23267</v>
      </c>
      <c r="Q37" s="3">
        <f>KAB.INDRAMAYU!C42</f>
        <v>11966</v>
      </c>
      <c r="R37" s="3">
        <f>'KOTA CIREBON'!C42</f>
        <v>443</v>
      </c>
      <c r="S37" s="3">
        <f>'KAB. MAJALENGKA'!C42</f>
        <v>5667</v>
      </c>
      <c r="T37" s="3">
        <f>'KAB. SUMEDANG '!C42</f>
        <v>1131</v>
      </c>
      <c r="U37" s="3">
        <f>'KAB. SUBANG '!C42</f>
        <v>8692</v>
      </c>
      <c r="V37" s="3">
        <f>'KAB CIAMIS '!C42</f>
        <v>2152</v>
      </c>
      <c r="W37" s="3">
        <f>'KAB KUNINGAN '!C42</f>
        <v>978</v>
      </c>
      <c r="X37" s="3">
        <f>'KOTA BANJAR '!C42</f>
        <v>742</v>
      </c>
      <c r="Y37" s="3">
        <f>'KAB. GARUT '!C42</f>
        <v>7089</v>
      </c>
      <c r="Z37" s="3">
        <f>'KAB TASIKMALAYA'!C42</f>
        <v>1905</v>
      </c>
      <c r="AA37" s="3">
        <f>'KOTA TASIKMALAYA'!C42</f>
        <v>273</v>
      </c>
      <c r="AB37" s="3">
        <f t="shared" si="0"/>
        <v>112559</v>
      </c>
      <c r="AC37" s="16">
        <f t="shared" si="2"/>
        <v>6.069114215802386E-3</v>
      </c>
    </row>
    <row r="38" spans="1:29" x14ac:dyDescent="0.25">
      <c r="A38" s="24" t="s">
        <v>42</v>
      </c>
      <c r="B38" s="25">
        <f>'KOTA BANDUNG '!C44</f>
        <v>758</v>
      </c>
      <c r="C38" s="3">
        <f>'KOTA CIMAHI'!C44</f>
        <v>382</v>
      </c>
      <c r="D38" s="3">
        <f>KAB.BANDUNG!C43</f>
        <v>1030</v>
      </c>
      <c r="E38" s="3">
        <f>'KAB.BANDUNG BARAT '!C43</f>
        <v>247</v>
      </c>
      <c r="F38" s="3">
        <f>'KAB.CIANJUR '!C43</f>
        <v>0</v>
      </c>
      <c r="G38" s="3">
        <f>'KOTA BOGOR '!C43</f>
        <v>0</v>
      </c>
      <c r="H38" s="3">
        <f>'KAB SUKABUMI'!C43</f>
        <v>0</v>
      </c>
      <c r="I38" s="3">
        <f>'KOTA SUKABUMI'!C43</f>
        <v>0</v>
      </c>
      <c r="J38" s="3">
        <f>'KAB.BOGOR '!C43</f>
        <v>0</v>
      </c>
      <c r="K38" s="3">
        <f>'KOTA BEKASI'!C43</f>
        <v>0</v>
      </c>
      <c r="L38" s="3">
        <f>'KOTA DEPOK '!C43</f>
        <v>211</v>
      </c>
      <c r="M38" s="3">
        <f>KAB.KARAWANG!C43</f>
        <v>0</v>
      </c>
      <c r="N38" s="3">
        <f>'KAB. PURWAKARTA'!C43</f>
        <v>0</v>
      </c>
      <c r="O38" s="3">
        <f>'KAB BEKASI '!C43</f>
        <v>0</v>
      </c>
      <c r="P38" s="3">
        <f>KAB.CIREBON!C43</f>
        <v>0</v>
      </c>
      <c r="Q38" s="3">
        <f>KAB.INDRAMAYU!C43</f>
        <v>0</v>
      </c>
      <c r="R38" s="3">
        <f>'KOTA CIREBON'!C43</f>
        <v>0</v>
      </c>
      <c r="S38" s="3">
        <f>'KAB. MAJALENGKA'!C43</f>
        <v>0</v>
      </c>
      <c r="T38" s="3">
        <f>'KAB. SUMEDANG '!C43</f>
        <v>0</v>
      </c>
      <c r="U38" s="3">
        <f>'KAB. SUBANG '!C43</f>
        <v>0</v>
      </c>
      <c r="V38" s="3">
        <f>'KAB CIAMIS '!C43</f>
        <v>0</v>
      </c>
      <c r="W38" s="3">
        <f>'KAB KUNINGAN '!C43</f>
        <v>0</v>
      </c>
      <c r="X38" s="3">
        <f>'KOTA BANJAR '!C43</f>
        <v>0</v>
      </c>
      <c r="Y38" s="3">
        <f>'KAB. GARUT '!C43</f>
        <v>0</v>
      </c>
      <c r="Z38" s="3">
        <f>'KAB TASIKMALAYA'!C43</f>
        <v>0</v>
      </c>
      <c r="AA38" s="3">
        <f>'KOTA TASIKMALAYA'!C43</f>
        <v>0</v>
      </c>
      <c r="AB38" s="3">
        <f t="shared" si="0"/>
        <v>2628</v>
      </c>
      <c r="AC38" s="16">
        <f t="shared" si="2"/>
        <v>1.4170019420151807E-4</v>
      </c>
    </row>
    <row r="39" spans="1:29" x14ac:dyDescent="0.25">
      <c r="A39" s="24" t="s">
        <v>43</v>
      </c>
      <c r="B39" s="25">
        <f>'KOTA BANDUNG '!C45</f>
        <v>1017</v>
      </c>
      <c r="C39" s="3">
        <f>'KOTA CIMAHI'!C45</f>
        <v>141</v>
      </c>
      <c r="D39" s="3">
        <f>KAB.BANDUNG!C44</f>
        <v>0</v>
      </c>
      <c r="E39" s="3">
        <f>'KAB.BANDUNG BARAT '!C44</f>
        <v>0</v>
      </c>
      <c r="F39" s="3">
        <f>'KAB.CIANJUR '!C44</f>
        <v>1690</v>
      </c>
      <c r="G39" s="3">
        <f>'KOTA BOGOR '!C44</f>
        <v>0</v>
      </c>
      <c r="H39" s="3">
        <f>'KAB SUKABUMI'!C44</f>
        <v>545</v>
      </c>
      <c r="I39" s="3">
        <f>'KOTA SUKABUMI'!C44</f>
        <v>85</v>
      </c>
      <c r="J39" s="3">
        <f>'KAB.BOGOR '!C44</f>
        <v>0</v>
      </c>
      <c r="K39" s="3">
        <f>'KOTA BEKASI'!C44</f>
        <v>0</v>
      </c>
      <c r="L39" s="3">
        <f>'KOTA DEPOK '!C44</f>
        <v>718</v>
      </c>
      <c r="M39" s="3">
        <f>KAB.KARAWANG!C44</f>
        <v>0</v>
      </c>
      <c r="N39" s="3">
        <f>'KAB. PURWAKARTA'!C44</f>
        <v>0</v>
      </c>
      <c r="O39" s="3">
        <f>'KAB BEKASI '!C44</f>
        <v>0</v>
      </c>
      <c r="P39" s="3">
        <f>KAB.CIREBON!C44</f>
        <v>0</v>
      </c>
      <c r="Q39" s="3">
        <f>KAB.INDRAMAYU!C44</f>
        <v>0</v>
      </c>
      <c r="R39" s="3">
        <f>'KOTA CIREBON'!C44</f>
        <v>0</v>
      </c>
      <c r="S39" s="3">
        <f>'KAB. MAJALENGKA'!C44</f>
        <v>0</v>
      </c>
      <c r="T39" s="3">
        <f>'KAB. SUMEDANG '!C44</f>
        <v>0</v>
      </c>
      <c r="U39" s="3">
        <f>'KAB. SUBANG '!C44</f>
        <v>0</v>
      </c>
      <c r="V39" s="3">
        <f>'KAB CIAMIS '!C44</f>
        <v>0</v>
      </c>
      <c r="W39" s="3">
        <f>'KAB KUNINGAN '!C44</f>
        <v>0</v>
      </c>
      <c r="X39" s="3">
        <f>'KOTA BANJAR '!C44</f>
        <v>0</v>
      </c>
      <c r="Y39" s="3">
        <f>'KAB. GARUT '!C44</f>
        <v>1836</v>
      </c>
      <c r="Z39" s="3">
        <f>'KAB TASIKMALAYA'!C44</f>
        <v>307</v>
      </c>
      <c r="AA39" s="3">
        <f>'KOTA TASIKMALAYA'!C44</f>
        <v>92</v>
      </c>
      <c r="AB39" s="3">
        <f t="shared" si="0"/>
        <v>6431</v>
      </c>
      <c r="AC39" s="16">
        <f t="shared" si="2"/>
        <v>3.4675568832190357E-4</v>
      </c>
    </row>
    <row r="40" spans="1:29" x14ac:dyDescent="0.25">
      <c r="A40" s="24" t="s">
        <v>44</v>
      </c>
      <c r="B40" s="25">
        <f>'KOTA BANDUNG '!C46</f>
        <v>523</v>
      </c>
      <c r="C40" s="3">
        <f>'KOTA CIMAHI'!C46</f>
        <v>65</v>
      </c>
      <c r="D40" s="3">
        <f>KAB.BANDUNG!C45</f>
        <v>515</v>
      </c>
      <c r="E40" s="3">
        <f>'KAB.BANDUNG BARAT '!C45</f>
        <v>367</v>
      </c>
      <c r="F40" s="3">
        <f>'KAB.CIANJUR '!C45</f>
        <v>640</v>
      </c>
      <c r="G40" s="3">
        <f>'KOTA BOGOR '!C45</f>
        <v>195</v>
      </c>
      <c r="H40" s="3">
        <f>'KAB SUKABUMI'!C45</f>
        <v>1374</v>
      </c>
      <c r="I40" s="3">
        <f>'KOTA SUKABUMI'!C45</f>
        <v>38</v>
      </c>
      <c r="J40" s="3">
        <f>'KAB.BOGOR '!C45</f>
        <v>1068</v>
      </c>
      <c r="K40" s="3">
        <f>'KOTA BEKASI'!C45</f>
        <v>761</v>
      </c>
      <c r="L40" s="3">
        <f>'KOTA DEPOK '!C45</f>
        <v>291</v>
      </c>
      <c r="M40" s="3">
        <f>KAB.KARAWANG!C45</f>
        <v>474</v>
      </c>
      <c r="N40" s="3">
        <f>'KAB. PURWAKARTA'!C45</f>
        <v>143</v>
      </c>
      <c r="O40" s="3">
        <f>'KAB BEKASI '!C45</f>
        <v>1536</v>
      </c>
      <c r="P40" s="3">
        <f>KAB.CIREBON!C45</f>
        <v>474</v>
      </c>
      <c r="Q40" s="3">
        <f>KAB.INDRAMAYU!C45</f>
        <v>286</v>
      </c>
      <c r="R40" s="3">
        <f>'KOTA CIREBON'!C45</f>
        <v>118</v>
      </c>
      <c r="S40" s="3">
        <f>'KAB. MAJALENGKA'!C45</f>
        <v>274</v>
      </c>
      <c r="T40" s="3">
        <f>'KAB. SUMEDANG '!C45</f>
        <v>278</v>
      </c>
      <c r="U40" s="3">
        <f>'KAB. SUBANG '!C45</f>
        <v>513</v>
      </c>
      <c r="V40" s="3">
        <f>'KAB CIAMIS '!C45</f>
        <v>374</v>
      </c>
      <c r="W40" s="3">
        <f>'KAB KUNINGAN '!C45</f>
        <v>221</v>
      </c>
      <c r="X40" s="3">
        <f>'KOTA BANJAR '!C45</f>
        <v>22</v>
      </c>
      <c r="Y40" s="3">
        <f>'KAB. GARUT '!C45</f>
        <v>667</v>
      </c>
      <c r="Z40" s="3">
        <f>'KAB TASIKMALAYA'!C45</f>
        <v>312</v>
      </c>
      <c r="AA40" s="3">
        <f>'KOTA TASIKMALAYA'!C45</f>
        <v>85</v>
      </c>
      <c r="AB40" s="3">
        <f t="shared" si="0"/>
        <v>11614</v>
      </c>
      <c r="AC40" s="16">
        <f t="shared" si="2"/>
        <v>6.2621996021934199E-4</v>
      </c>
    </row>
    <row r="41" spans="1:29" x14ac:dyDescent="0.25">
      <c r="A41" s="24" t="s">
        <v>45</v>
      </c>
      <c r="B41" s="25">
        <f>'KOTA BANDUNG '!C47</f>
        <v>2027</v>
      </c>
      <c r="C41" s="3">
        <f>'KOTA CIMAHI'!C47</f>
        <v>526</v>
      </c>
      <c r="D41" s="3">
        <f>KAB.BANDUNG!C46</f>
        <v>2957</v>
      </c>
      <c r="E41" s="3">
        <f>'KAB.BANDUNG BARAT '!C46</f>
        <v>1269</v>
      </c>
      <c r="F41" s="3">
        <f>'KAB.CIANJUR '!C46</f>
        <v>829</v>
      </c>
      <c r="G41" s="3">
        <f>'KOTA BOGOR '!C46</f>
        <v>568</v>
      </c>
      <c r="H41" s="3">
        <f>'KAB SUKABUMI'!C46</f>
        <v>1076</v>
      </c>
      <c r="I41" s="3">
        <f>'KOTA SUKABUMI'!C46</f>
        <v>109</v>
      </c>
      <c r="J41" s="3">
        <f>'KAB.BOGOR '!C46</f>
        <v>3172</v>
      </c>
      <c r="K41" s="3">
        <f>'KOTA BEKASI'!C46</f>
        <v>992</v>
      </c>
      <c r="L41" s="3">
        <f>'KOTA DEPOK '!C46</f>
        <v>622</v>
      </c>
      <c r="M41" s="3">
        <f>KAB.KARAWANG!C46</f>
        <v>942</v>
      </c>
      <c r="N41" s="3">
        <f>'KAB. PURWAKARTA'!C46</f>
        <v>294</v>
      </c>
      <c r="O41" s="3">
        <f>'KAB BEKASI '!C46</f>
        <v>1089</v>
      </c>
      <c r="P41" s="3">
        <f>KAB.CIREBON!C46</f>
        <v>584</v>
      </c>
      <c r="Q41" s="3">
        <f>KAB.INDRAMAYU!C46</f>
        <v>436</v>
      </c>
      <c r="R41" s="3">
        <f>'KOTA CIREBON'!C46</f>
        <v>117</v>
      </c>
      <c r="S41" s="3">
        <f>'KAB. MAJALENGKA'!C46</f>
        <v>0</v>
      </c>
      <c r="T41" s="3">
        <f>'KAB. SUMEDANG '!C46</f>
        <v>0</v>
      </c>
      <c r="U41" s="3">
        <f>'KAB. SUBANG '!C46</f>
        <v>0</v>
      </c>
      <c r="V41" s="3">
        <f>'KAB CIAMIS '!C46</f>
        <v>356</v>
      </c>
      <c r="W41" s="3">
        <f>'KAB KUNINGAN '!C46</f>
        <v>242</v>
      </c>
      <c r="X41" s="3">
        <f>'KOTA BANJAR '!C46</f>
        <v>48</v>
      </c>
      <c r="Y41" s="3">
        <f>'KAB. GARUT '!C46</f>
        <v>616</v>
      </c>
      <c r="Z41" s="3">
        <f>'KAB TASIKMALAYA'!C46</f>
        <v>341</v>
      </c>
      <c r="AA41" s="3">
        <f>'KOTA TASIKMALAYA'!C46</f>
        <v>135</v>
      </c>
      <c r="AB41" s="3">
        <f t="shared" si="0"/>
        <v>19347</v>
      </c>
      <c r="AC41" s="16">
        <f t="shared" si="2"/>
        <v>1.0431787127917693E-3</v>
      </c>
    </row>
    <row r="42" spans="1:29" x14ac:dyDescent="0.25">
      <c r="A42" s="28" t="s">
        <v>47</v>
      </c>
      <c r="B42" s="26">
        <f>'KOTA BANDUNG '!C48</f>
        <v>1119145</v>
      </c>
      <c r="C42" s="27">
        <f>'KOTA CIMAHI'!C48</f>
        <v>236696</v>
      </c>
      <c r="D42" s="27">
        <f>KAB.BANDUNG!C47</f>
        <v>1426920</v>
      </c>
      <c r="E42" s="27">
        <f>'KAB.BANDUNG BARAT '!C47</f>
        <v>676744</v>
      </c>
      <c r="F42" s="27">
        <f>'KAB.CIANJUR '!C47</f>
        <v>875242</v>
      </c>
      <c r="G42" s="27">
        <f>'KOTA BOGOR '!C47</f>
        <v>411837</v>
      </c>
      <c r="H42" s="27">
        <f>'KAB SUKABUMI'!C47</f>
        <v>978418</v>
      </c>
      <c r="I42" s="27">
        <f>'KOTA SUKABUMI'!C47</f>
        <v>139192</v>
      </c>
      <c r="J42" s="27">
        <f>'KAB.BOGOR '!C47</f>
        <v>1828505</v>
      </c>
      <c r="K42" s="27">
        <f>'KOTA BEKASI'!C47</f>
        <v>863449</v>
      </c>
      <c r="L42" s="27">
        <f>'KOTA DEPOK '!C47</f>
        <v>663763</v>
      </c>
      <c r="M42" s="27">
        <f>KAB.KARAWANG!C47</f>
        <v>904951</v>
      </c>
      <c r="N42" s="27">
        <f>'KAB. PURWAKARTA'!C47</f>
        <v>341456</v>
      </c>
      <c r="O42" s="27">
        <f>'KAB BEKASI '!C47</f>
        <v>903961</v>
      </c>
      <c r="P42" s="27">
        <f>KAB.CIREBON!C47</f>
        <v>880131</v>
      </c>
      <c r="Q42" s="27">
        <f>KAB.INDRAMAYU!C47</f>
        <v>765907</v>
      </c>
      <c r="R42" s="27">
        <f>'KOTA CIREBON'!C47</f>
        <v>123636</v>
      </c>
      <c r="S42" s="27">
        <f>'KAB. MAJALENGKA'!C47</f>
        <v>555553</v>
      </c>
      <c r="T42" s="27">
        <f>'KAB. SUMEDANG '!C47</f>
        <v>573430</v>
      </c>
      <c r="U42" s="27">
        <f>'KAB. SUBANG '!C47</f>
        <v>707081</v>
      </c>
      <c r="V42" s="27">
        <f>'KAB CIAMIS '!C47</f>
        <v>826053</v>
      </c>
      <c r="W42" s="27">
        <f>'KAB KUNINGAN '!C47</f>
        <v>472452</v>
      </c>
      <c r="X42" s="27">
        <f>'KOTA BANJAR '!C47</f>
        <v>91066</v>
      </c>
      <c r="Y42" s="27">
        <f>'KAB. GARUT '!C47</f>
        <v>1054620</v>
      </c>
      <c r="Z42" s="27">
        <f>'KAB TASIKMALAYA'!C47</f>
        <v>820015</v>
      </c>
      <c r="AA42" s="27">
        <f>'KOTA TASIKMALAYA'!C47</f>
        <v>305976</v>
      </c>
      <c r="AB42" s="27">
        <f>SUM(AB4:AB41)</f>
        <v>18546199</v>
      </c>
      <c r="AC42" s="29">
        <f>AB42/AB$42</f>
        <v>1</v>
      </c>
    </row>
    <row r="43" spans="1:29" x14ac:dyDescent="0.25">
      <c r="A43" s="28" t="s">
        <v>48</v>
      </c>
      <c r="B43" s="26">
        <f>'KOTA BANDUNG '!C49</f>
        <v>0</v>
      </c>
      <c r="C43" s="27">
        <f>'KOTA CIMAHI'!C49</f>
        <v>0</v>
      </c>
      <c r="D43" s="27">
        <f>KAB.BANDUNG!C48</f>
        <v>0</v>
      </c>
      <c r="E43" s="27">
        <f>'KAB.BANDUNG BARAT '!C48</f>
        <v>0</v>
      </c>
      <c r="F43" s="27">
        <f>'KAB.CIANJUR '!C48</f>
        <v>0</v>
      </c>
      <c r="G43" s="27">
        <f>'KOTA BOGOR '!C48</f>
        <v>0</v>
      </c>
      <c r="H43" s="27">
        <f>'KAB SUKABUMI'!C48</f>
        <v>0</v>
      </c>
      <c r="I43" s="27">
        <f>'KOTA SUKABUMI'!C48</f>
        <v>0</v>
      </c>
      <c r="J43" s="27">
        <f>'KAB.BOGOR '!C48</f>
        <v>0</v>
      </c>
      <c r="K43" s="27">
        <f>'KOTA BEKASI'!C48</f>
        <v>0</v>
      </c>
      <c r="L43" s="27">
        <f>'KOTA DEPOK '!C48</f>
        <v>0</v>
      </c>
      <c r="M43" s="27">
        <f>KAB.KARAWANG!C48</f>
        <v>0</v>
      </c>
      <c r="N43" s="27">
        <f>'KAB. PURWAKARTA'!C48</f>
        <v>0</v>
      </c>
      <c r="O43" s="27">
        <f>'KAB BEKASI '!C48</f>
        <v>0</v>
      </c>
      <c r="P43" s="27">
        <f>KAB.CIREBON!C48</f>
        <v>0</v>
      </c>
      <c r="Q43" s="27">
        <f>KAB.INDRAMAYU!C48</f>
        <v>0</v>
      </c>
      <c r="R43" s="27">
        <f>'KOTA CIREBON'!C48</f>
        <v>0</v>
      </c>
      <c r="S43" s="27">
        <f>'KAB. MAJALENGKA'!C48</f>
        <v>0</v>
      </c>
      <c r="T43" s="27">
        <f>'KAB. SUMEDANG '!C48</f>
        <v>0</v>
      </c>
      <c r="U43" s="27">
        <f>'KAB. SUBANG '!C48</f>
        <v>0</v>
      </c>
      <c r="V43" s="27">
        <f>'KAB CIAMIS '!C48</f>
        <v>0</v>
      </c>
      <c r="W43" s="27">
        <f>'KAB KUNINGAN '!C48</f>
        <v>0</v>
      </c>
      <c r="X43" s="27">
        <f>'KOTA BANJAR '!C48</f>
        <v>0</v>
      </c>
      <c r="Y43" s="27">
        <f>'KAB. GARUT '!C48</f>
        <v>0</v>
      </c>
      <c r="Z43" s="27">
        <f>'KAB TASIKMALAYA'!C48</f>
        <v>0</v>
      </c>
      <c r="AA43" s="27">
        <f>'KOTA TASIKMALAYA'!C48</f>
        <v>0</v>
      </c>
      <c r="AB43" s="27">
        <f t="shared" si="0"/>
        <v>0</v>
      </c>
      <c r="AC43" s="29">
        <f>AB43/AB$42</f>
        <v>0</v>
      </c>
    </row>
    <row r="44" spans="1:29" x14ac:dyDescent="0.25">
      <c r="A44" s="28" t="s">
        <v>49</v>
      </c>
      <c r="B44" s="26">
        <f>'KOTA BANDUNG '!C50</f>
        <v>1119145</v>
      </c>
      <c r="C44" s="27">
        <f>'KOTA CIMAHI'!C50</f>
        <v>236696</v>
      </c>
      <c r="D44" s="27">
        <f>KAB.BANDUNG!C49</f>
        <v>1426920</v>
      </c>
      <c r="E44" s="27">
        <f>'KAB.BANDUNG BARAT '!C49</f>
        <v>676744</v>
      </c>
      <c r="F44" s="27">
        <f>'KAB.CIANJUR '!C49</f>
        <v>875242</v>
      </c>
      <c r="G44" s="27">
        <f>'KOTA BOGOR '!C49</f>
        <v>411837</v>
      </c>
      <c r="H44" s="27">
        <f>'KAB SUKABUMI'!C49</f>
        <v>978418</v>
      </c>
      <c r="I44" s="27">
        <f>'KOTA SUKABUMI'!C49</f>
        <v>139192</v>
      </c>
      <c r="J44" s="27">
        <f>'KAB.BOGOR '!C49</f>
        <v>1828505</v>
      </c>
      <c r="K44" s="27">
        <f>'KOTA BEKASI'!C49</f>
        <v>863449</v>
      </c>
      <c r="L44" s="27">
        <f>'KOTA DEPOK '!C49</f>
        <v>663763</v>
      </c>
      <c r="M44" s="27">
        <f>KAB.KARAWANG!C49</f>
        <v>904951</v>
      </c>
      <c r="N44" s="27">
        <f>'KAB. PURWAKARTA'!C49</f>
        <v>341456</v>
      </c>
      <c r="O44" s="27">
        <f>'KAB BEKASI '!C49</f>
        <v>903961</v>
      </c>
      <c r="P44" s="27">
        <f>KAB.CIREBON!C49</f>
        <v>880131</v>
      </c>
      <c r="Q44" s="27">
        <f>KAB.INDRAMAYU!C49</f>
        <v>765907</v>
      </c>
      <c r="R44" s="27">
        <f>'KOTA CIREBON'!C49</f>
        <v>123636</v>
      </c>
      <c r="S44" s="27">
        <f>'KAB. MAJALENGKA'!C49</f>
        <v>555553</v>
      </c>
      <c r="T44" s="27">
        <f>'KAB. SUMEDANG '!C49</f>
        <v>573430</v>
      </c>
      <c r="U44" s="27">
        <f>'KAB. SUBANG '!C49</f>
        <v>707081</v>
      </c>
      <c r="V44" s="27">
        <f>'KAB CIAMIS '!C49</f>
        <v>826053</v>
      </c>
      <c r="W44" s="27">
        <f>'KAB KUNINGAN '!C49</f>
        <v>472452</v>
      </c>
      <c r="X44" s="27">
        <f>'KOTA BANJAR '!C49</f>
        <v>91066</v>
      </c>
      <c r="Y44" s="27">
        <f>'KAB. GARUT '!C49</f>
        <v>1054620</v>
      </c>
      <c r="Z44" s="27">
        <f>'KAB TASIKMALAYA'!C49</f>
        <v>820015</v>
      </c>
      <c r="AA44" s="27">
        <f>'KOTA TASIKMALAYA'!C49</f>
        <v>305976</v>
      </c>
      <c r="AB44" s="27">
        <f>AB42+AB43</f>
        <v>18546199</v>
      </c>
      <c r="AC44" s="29">
        <f t="shared" ref="AC44" si="3">AB44/AB$42</f>
        <v>1</v>
      </c>
    </row>
  </sheetData>
  <mergeCells count="1">
    <mergeCell ref="B1:E1"/>
  </mergeCells>
  <pageMargins left="0.7" right="0.7" top="0.75" bottom="0.75" header="0.3" footer="0.3"/>
  <pageSetup orientation="portrait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opLeftCell="A16" zoomScale="55" zoomScaleNormal="55" workbookViewId="0">
      <selection activeCell="E5" sqref="E5:AD47"/>
    </sheetView>
  </sheetViews>
  <sheetFormatPr defaultRowHeight="15" x14ac:dyDescent="0.25"/>
  <cols>
    <col min="1" max="1" width="7.140625" bestFit="1" customWidth="1"/>
    <col min="2" max="2" width="15.42578125" bestFit="1" customWidth="1"/>
    <col min="3" max="3" width="12.42578125" bestFit="1" customWidth="1"/>
  </cols>
  <sheetData>
    <row r="2" spans="1:5" x14ac:dyDescent="0.25">
      <c r="B2" s="38" t="s">
        <v>79</v>
      </c>
      <c r="C2" s="38"/>
    </row>
    <row r="5" spans="1:5" x14ac:dyDescent="0.25">
      <c r="A5" s="22" t="s">
        <v>2</v>
      </c>
      <c r="B5" s="23" t="s">
        <v>46</v>
      </c>
      <c r="C5" s="22" t="s">
        <v>5</v>
      </c>
    </row>
    <row r="6" spans="1:5" x14ac:dyDescent="0.25">
      <c r="A6" s="24" t="s">
        <v>8</v>
      </c>
      <c r="B6" s="3">
        <f>'REKAP-JABAR'!AB4</f>
        <v>603394</v>
      </c>
      <c r="C6" s="16">
        <f>B6/B$44</f>
        <v>3.2534644969570314E-2</v>
      </c>
    </row>
    <row r="7" spans="1:5" x14ac:dyDescent="0.25">
      <c r="A7" s="24" t="s">
        <v>9</v>
      </c>
      <c r="B7" s="3">
        <f>'REKAP-JABAR'!AB5</f>
        <v>330539</v>
      </c>
      <c r="C7" s="16">
        <f t="shared" ref="C7:C46" si="0">B7/B$44</f>
        <v>1.7822465940325563E-2</v>
      </c>
      <c r="E7" s="19"/>
    </row>
    <row r="8" spans="1:5" x14ac:dyDescent="0.25">
      <c r="A8" s="24" t="s">
        <v>10</v>
      </c>
      <c r="B8" s="3">
        <f>'REKAP-JABAR'!AB6</f>
        <v>83447</v>
      </c>
      <c r="C8" s="16">
        <f t="shared" si="0"/>
        <v>4.4994125211316885E-3</v>
      </c>
    </row>
    <row r="9" spans="1:5" x14ac:dyDescent="0.25">
      <c r="A9" s="24" t="s">
        <v>11</v>
      </c>
      <c r="B9" s="3">
        <f>'REKAP-JABAR'!AB7</f>
        <v>160754</v>
      </c>
      <c r="C9" s="16">
        <f t="shared" si="0"/>
        <v>8.6677599005596778E-3</v>
      </c>
    </row>
    <row r="10" spans="1:5" x14ac:dyDescent="0.25">
      <c r="A10" s="24" t="s">
        <v>12</v>
      </c>
      <c r="B10" s="3">
        <f>'REKAP-JABAR'!AB8</f>
        <v>925647</v>
      </c>
      <c r="C10" s="16">
        <f t="shared" si="0"/>
        <v>4.991033472680844E-2</v>
      </c>
    </row>
    <row r="11" spans="1:5" x14ac:dyDescent="0.25">
      <c r="A11" s="24" t="s">
        <v>13</v>
      </c>
      <c r="B11" s="3">
        <f>'REKAP-JABAR'!AB9</f>
        <v>114529</v>
      </c>
      <c r="C11" s="16">
        <f t="shared" si="0"/>
        <v>6.1753354420493387E-3</v>
      </c>
    </row>
    <row r="12" spans="1:5" x14ac:dyDescent="0.25">
      <c r="A12" s="24" t="s">
        <v>14</v>
      </c>
      <c r="B12" s="3">
        <f>'REKAP-JABAR'!AB10</f>
        <v>159835</v>
      </c>
      <c r="C12" s="16">
        <f t="shared" si="0"/>
        <v>8.6182079681124957E-3</v>
      </c>
    </row>
    <row r="13" spans="1:5" x14ac:dyDescent="0.25">
      <c r="A13" s="24" t="s">
        <v>15</v>
      </c>
      <c r="B13" s="3">
        <f>'REKAP-JABAR'!AB11</f>
        <v>2128147</v>
      </c>
      <c r="C13" s="16">
        <f t="shared" si="0"/>
        <v>0.11474841826079835</v>
      </c>
    </row>
    <row r="14" spans="1:5" x14ac:dyDescent="0.25">
      <c r="A14" s="24" t="s">
        <v>16</v>
      </c>
      <c r="B14" s="3">
        <f>'REKAP-JABAR'!AB12</f>
        <v>791847</v>
      </c>
      <c r="C14" s="16">
        <f t="shared" si="0"/>
        <v>4.2695918446685494E-2</v>
      </c>
    </row>
    <row r="15" spans="1:5" x14ac:dyDescent="0.25">
      <c r="A15" s="24" t="s">
        <v>17</v>
      </c>
      <c r="B15" s="3">
        <f>'REKAP-JABAR'!AB13</f>
        <v>803</v>
      </c>
      <c r="C15" s="16">
        <f t="shared" si="0"/>
        <v>4.3297281561574961E-5</v>
      </c>
    </row>
    <row r="16" spans="1:5" x14ac:dyDescent="0.25">
      <c r="A16" s="24" t="s">
        <v>18</v>
      </c>
      <c r="B16" s="3">
        <f>'REKAP-JABAR'!AB14</f>
        <v>42794</v>
      </c>
      <c r="C16" s="16">
        <f t="shared" si="0"/>
        <v>2.3074269827472464E-3</v>
      </c>
    </row>
    <row r="17" spans="1:3" x14ac:dyDescent="0.25">
      <c r="A17" s="24" t="s">
        <v>19</v>
      </c>
      <c r="B17" s="3">
        <f>'REKAP-JABAR'!AB15</f>
        <v>37094</v>
      </c>
      <c r="C17" s="16">
        <f t="shared" si="0"/>
        <v>2.0000863788855066E-3</v>
      </c>
    </row>
    <row r="18" spans="1:3" x14ac:dyDescent="0.25">
      <c r="A18" s="24" t="s">
        <v>20</v>
      </c>
      <c r="B18" s="3">
        <f>'REKAP-JABAR'!AB16</f>
        <v>622833</v>
      </c>
      <c r="C18" s="16">
        <f t="shared" si="0"/>
        <v>3.3582784267547218E-2</v>
      </c>
    </row>
    <row r="19" spans="1:3" x14ac:dyDescent="0.25">
      <c r="A19" s="24" t="s">
        <v>21</v>
      </c>
      <c r="B19" s="3">
        <f>'REKAP-JABAR'!AB17</f>
        <v>37610</v>
      </c>
      <c r="C19" s="16">
        <f t="shared" si="0"/>
        <v>2.0279087914456219E-3</v>
      </c>
    </row>
    <row r="20" spans="1:3" x14ac:dyDescent="0.25">
      <c r="A20" s="24" t="s">
        <v>22</v>
      </c>
      <c r="B20" s="3">
        <f>'REKAP-JABAR'!AB18</f>
        <v>34253</v>
      </c>
      <c r="C20" s="16">
        <f t="shared" si="0"/>
        <v>1.8469013515923127E-3</v>
      </c>
    </row>
    <row r="21" spans="1:3" x14ac:dyDescent="0.25">
      <c r="A21" s="24" t="s">
        <v>23</v>
      </c>
      <c r="B21" s="3">
        <f>'REKAP-JABAR'!AB19</f>
        <v>122333</v>
      </c>
      <c r="C21" s="16">
        <f t="shared" si="0"/>
        <v>6.5961224723189915E-3</v>
      </c>
    </row>
    <row r="22" spans="1:3" x14ac:dyDescent="0.25">
      <c r="A22" s="24" t="s">
        <v>24</v>
      </c>
      <c r="B22" s="3">
        <f>'REKAP-JABAR'!AB20</f>
        <v>51720</v>
      </c>
      <c r="C22" s="16">
        <f t="shared" si="0"/>
        <v>2.788711584513894E-3</v>
      </c>
    </row>
    <row r="23" spans="1:3" x14ac:dyDescent="0.25">
      <c r="A23" s="24" t="s">
        <v>25</v>
      </c>
      <c r="B23" s="3">
        <f>'REKAP-JABAR'!AB21</f>
        <v>47913</v>
      </c>
      <c r="C23" s="16">
        <f t="shared" si="0"/>
        <v>2.5834404127767635E-3</v>
      </c>
    </row>
    <row r="24" spans="1:3" x14ac:dyDescent="0.25">
      <c r="A24" s="24" t="s">
        <v>26</v>
      </c>
      <c r="B24" s="3">
        <f>'REKAP-JABAR'!AB22</f>
        <v>18554</v>
      </c>
      <c r="C24" s="16">
        <f t="shared" si="0"/>
        <v>1.0004206252720571E-3</v>
      </c>
    </row>
    <row r="25" spans="1:3" x14ac:dyDescent="0.25">
      <c r="A25" s="24" t="s">
        <v>27</v>
      </c>
      <c r="B25" s="3">
        <f>'REKAP-JABAR'!AB23</f>
        <v>43178</v>
      </c>
      <c r="C25" s="16">
        <f t="shared" si="0"/>
        <v>2.3281320339547744E-3</v>
      </c>
    </row>
    <row r="26" spans="1:3" x14ac:dyDescent="0.25">
      <c r="A26" s="24" t="s">
        <v>28</v>
      </c>
      <c r="B26" s="3">
        <f>'REKAP-JABAR'!AB24</f>
        <v>58240</v>
      </c>
      <c r="C26" s="16">
        <f t="shared" si="0"/>
        <v>3.140266099808376E-3</v>
      </c>
    </row>
    <row r="27" spans="1:3" x14ac:dyDescent="0.25">
      <c r="A27" s="24" t="s">
        <v>29</v>
      </c>
      <c r="B27" s="3">
        <f>'REKAP-JABAR'!AB25</f>
        <v>27607</v>
      </c>
      <c r="C27" s="16">
        <f t="shared" si="0"/>
        <v>1.4885529913703612E-3</v>
      </c>
    </row>
    <row r="28" spans="1:3" x14ac:dyDescent="0.25">
      <c r="A28" s="24" t="s">
        <v>30</v>
      </c>
      <c r="B28" s="3">
        <f>'REKAP-JABAR'!AB26</f>
        <v>2661016</v>
      </c>
      <c r="C28" s="16">
        <f t="shared" si="0"/>
        <v>0.14348039725013195</v>
      </c>
    </row>
    <row r="29" spans="1:3" x14ac:dyDescent="0.25">
      <c r="A29" s="24" t="s">
        <v>31</v>
      </c>
      <c r="B29" s="3">
        <f>'REKAP-JABAR'!AB27</f>
        <v>1217036</v>
      </c>
      <c r="C29" s="16">
        <f t="shared" si="0"/>
        <v>6.5621855993241524E-2</v>
      </c>
    </row>
    <row r="30" spans="1:3" x14ac:dyDescent="0.25">
      <c r="A30" s="24" t="s">
        <v>32</v>
      </c>
      <c r="B30" s="3">
        <f>'REKAP-JABAR'!AB28</f>
        <v>150861</v>
      </c>
      <c r="C30" s="16">
        <f t="shared" si="0"/>
        <v>8.1343352349449068E-3</v>
      </c>
    </row>
    <row r="31" spans="1:3" x14ac:dyDescent="0.25">
      <c r="A31" s="24" t="s">
        <v>33</v>
      </c>
      <c r="B31" s="3">
        <f>'REKAP-JABAR'!AB29</f>
        <v>27628</v>
      </c>
      <c r="C31" s="16">
        <f t="shared" si="0"/>
        <v>1.4896852988582727E-3</v>
      </c>
    </row>
    <row r="32" spans="1:3" x14ac:dyDescent="0.25">
      <c r="A32" s="24" t="s">
        <v>34</v>
      </c>
      <c r="B32" s="3">
        <f>'REKAP-JABAR'!AB30</f>
        <v>386381</v>
      </c>
      <c r="C32" s="16">
        <f t="shared" si="0"/>
        <v>2.0833433308895262E-2</v>
      </c>
    </row>
    <row r="33" spans="1:3" x14ac:dyDescent="0.25">
      <c r="A33" s="24" t="s">
        <v>35</v>
      </c>
      <c r="B33" s="3">
        <f>'REKAP-JABAR'!AB31</f>
        <v>2756093</v>
      </c>
      <c r="C33" s="16">
        <f t="shared" si="0"/>
        <v>0.14860689244194997</v>
      </c>
    </row>
    <row r="34" spans="1:3" x14ac:dyDescent="0.25">
      <c r="A34" s="24" t="s">
        <v>36</v>
      </c>
      <c r="B34" s="3">
        <f>'REKAP-JABAR'!AB32</f>
        <v>83881</v>
      </c>
      <c r="C34" s="16">
        <f t="shared" si="0"/>
        <v>4.5228135425485301E-3</v>
      </c>
    </row>
    <row r="35" spans="1:3" x14ac:dyDescent="0.25">
      <c r="A35" s="24" t="s">
        <v>37</v>
      </c>
      <c r="B35" s="3">
        <f>'REKAP-JABAR'!AB33</f>
        <v>62630</v>
      </c>
      <c r="C35" s="16">
        <f t="shared" si="0"/>
        <v>3.376972284186102E-3</v>
      </c>
    </row>
    <row r="36" spans="1:3" x14ac:dyDescent="0.25">
      <c r="A36" s="24" t="s">
        <v>38</v>
      </c>
      <c r="B36" s="3">
        <f>'REKAP-JABAR'!AB34</f>
        <v>4548925</v>
      </c>
      <c r="C36" s="16">
        <f t="shared" si="0"/>
        <v>0.24527532568802912</v>
      </c>
    </row>
    <row r="37" spans="1:3" x14ac:dyDescent="0.25">
      <c r="A37" s="24" t="s">
        <v>39</v>
      </c>
      <c r="B37" s="3">
        <f>'REKAP-JABAR'!AB35</f>
        <v>27630</v>
      </c>
      <c r="C37" s="16">
        <f t="shared" si="0"/>
        <v>1.4897931376666453E-3</v>
      </c>
    </row>
    <row r="38" spans="1:3" x14ac:dyDescent="0.25">
      <c r="A38" s="24" t="s">
        <v>40</v>
      </c>
      <c r="B38" s="3">
        <f>'REKAP-JABAR'!AB36</f>
        <v>28468</v>
      </c>
      <c r="C38" s="16">
        <f t="shared" si="0"/>
        <v>1.5349775983747398E-3</v>
      </c>
    </row>
    <row r="39" spans="1:3" x14ac:dyDescent="0.25">
      <c r="A39" s="24" t="s">
        <v>41</v>
      </c>
      <c r="B39" s="3">
        <f>'REKAP-JABAR'!AB37</f>
        <v>112559</v>
      </c>
      <c r="C39" s="16">
        <f t="shared" si="0"/>
        <v>6.069114215802386E-3</v>
      </c>
    </row>
    <row r="40" spans="1:3" x14ac:dyDescent="0.25">
      <c r="A40" s="24" t="s">
        <v>42</v>
      </c>
      <c r="B40" s="3">
        <f>'REKAP-JABAR'!AB38</f>
        <v>2628</v>
      </c>
      <c r="C40" s="16">
        <f t="shared" si="0"/>
        <v>1.4170019420151807E-4</v>
      </c>
    </row>
    <row r="41" spans="1:3" x14ac:dyDescent="0.25">
      <c r="A41" s="24" t="s">
        <v>43</v>
      </c>
      <c r="B41" s="3">
        <f>'REKAP-JABAR'!AB39</f>
        <v>6431</v>
      </c>
      <c r="C41" s="16">
        <f t="shared" si="0"/>
        <v>3.4675568832190357E-4</v>
      </c>
    </row>
    <row r="42" spans="1:3" x14ac:dyDescent="0.25">
      <c r="A42" s="24" t="s">
        <v>44</v>
      </c>
      <c r="B42" s="3">
        <f>'REKAP-JABAR'!AB40</f>
        <v>11614</v>
      </c>
      <c r="C42" s="16">
        <f t="shared" si="0"/>
        <v>6.2621996021934199E-4</v>
      </c>
    </row>
    <row r="43" spans="1:3" x14ac:dyDescent="0.25">
      <c r="A43" s="24" t="s">
        <v>45</v>
      </c>
      <c r="B43" s="3">
        <f>'REKAP-JABAR'!AB41</f>
        <v>19347</v>
      </c>
      <c r="C43" s="16">
        <f t="shared" si="0"/>
        <v>1.0431787127917693E-3</v>
      </c>
    </row>
    <row r="44" spans="1:3" x14ac:dyDescent="0.25">
      <c r="A44" s="28" t="s">
        <v>47</v>
      </c>
      <c r="B44" s="27">
        <f>SUM(B6:B43)</f>
        <v>18546199</v>
      </c>
      <c r="C44" s="29">
        <f t="shared" si="0"/>
        <v>1</v>
      </c>
    </row>
    <row r="45" spans="1:3" x14ac:dyDescent="0.25">
      <c r="A45" s="28" t="s">
        <v>48</v>
      </c>
      <c r="B45" s="27"/>
      <c r="C45" s="29">
        <f t="shared" si="0"/>
        <v>0</v>
      </c>
    </row>
    <row r="46" spans="1:3" x14ac:dyDescent="0.25">
      <c r="A46" s="28" t="s">
        <v>49</v>
      </c>
      <c r="B46" s="27">
        <f>B44+B45</f>
        <v>18546199</v>
      </c>
      <c r="C46" s="29">
        <f t="shared" si="0"/>
        <v>1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5" zoomScale="85" zoomScaleNormal="85" workbookViewId="0">
      <selection activeCell="M52" sqref="M52"/>
    </sheetView>
  </sheetViews>
  <sheetFormatPr defaultRowHeight="15" x14ac:dyDescent="0.25"/>
  <cols>
    <col min="3" max="3" width="14.7109375" bestFit="1" customWidth="1"/>
    <col min="4" max="4" width="18.7109375" bestFit="1" customWidth="1"/>
  </cols>
  <sheetData>
    <row r="1" spans="2:6" x14ac:dyDescent="0.25">
      <c r="C1" s="30" t="s">
        <v>0</v>
      </c>
      <c r="D1" s="37" t="s">
        <v>81</v>
      </c>
      <c r="E1" s="37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1425920</v>
      </c>
      <c r="E4" s="4">
        <f>D4/D6</f>
        <v>0.9005920493344971</v>
      </c>
    </row>
    <row r="5" spans="2:6" x14ac:dyDescent="0.25">
      <c r="C5" s="2" t="s">
        <v>7</v>
      </c>
      <c r="D5" s="3">
        <v>157394</v>
      </c>
      <c r="E5" s="4">
        <f>D5/D6</f>
        <v>9.9407950665502856E-2</v>
      </c>
    </row>
    <row r="6" spans="2:6" x14ac:dyDescent="0.25">
      <c r="C6" s="2" t="s">
        <v>50</v>
      </c>
      <c r="D6" s="3">
        <f>SUM(D4:D5)</f>
        <v>1583314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37270</v>
      </c>
      <c r="D9" s="16">
        <f>C9/C$47</f>
        <v>2.6119193788018951E-2</v>
      </c>
      <c r="F9" s="19"/>
    </row>
    <row r="10" spans="2:6" x14ac:dyDescent="0.25">
      <c r="B10" s="7" t="s">
        <v>9</v>
      </c>
      <c r="C10" s="3">
        <v>18054</v>
      </c>
      <c r="D10" s="16">
        <f t="shared" ref="D10:D48" si="0">C10/C$47</f>
        <v>1.2652426204692625E-2</v>
      </c>
    </row>
    <row r="11" spans="2:6" x14ac:dyDescent="0.25">
      <c r="B11" s="7" t="s">
        <v>10</v>
      </c>
      <c r="C11" s="3">
        <v>5860</v>
      </c>
      <c r="D11" s="16">
        <f t="shared" si="0"/>
        <v>4.1067473999943935E-3</v>
      </c>
    </row>
    <row r="12" spans="2:6" x14ac:dyDescent="0.25">
      <c r="B12" s="7" t="s">
        <v>11</v>
      </c>
      <c r="C12" s="3">
        <v>7306</v>
      </c>
      <c r="D12" s="16">
        <f t="shared" si="0"/>
        <v>5.1201188573991533E-3</v>
      </c>
    </row>
    <row r="13" spans="2:6" x14ac:dyDescent="0.25">
      <c r="B13" s="7" t="s">
        <v>12</v>
      </c>
      <c r="C13" s="3">
        <v>65752</v>
      </c>
      <c r="D13" s="16">
        <f t="shared" si="0"/>
        <v>4.6079668096319346E-2</v>
      </c>
    </row>
    <row r="14" spans="2:6" x14ac:dyDescent="0.25">
      <c r="B14" s="7" t="s">
        <v>13</v>
      </c>
      <c r="C14" s="3">
        <v>6828</v>
      </c>
      <c r="D14" s="16">
        <f t="shared" si="0"/>
        <v>4.7851316121436376E-3</v>
      </c>
    </row>
    <row r="15" spans="2:6" x14ac:dyDescent="0.25">
      <c r="B15" s="7" t="s">
        <v>14</v>
      </c>
      <c r="C15" s="3">
        <v>11271</v>
      </c>
      <c r="D15" s="16">
        <f t="shared" si="0"/>
        <v>7.8988310486922883E-3</v>
      </c>
    </row>
    <row r="16" spans="2:6" x14ac:dyDescent="0.25">
      <c r="B16" s="7" t="s">
        <v>15</v>
      </c>
      <c r="C16" s="3">
        <v>160898</v>
      </c>
      <c r="D16" s="16">
        <f t="shared" si="0"/>
        <v>0.11275894934544334</v>
      </c>
    </row>
    <row r="17" spans="2:4" x14ac:dyDescent="0.25">
      <c r="B17" s="7" t="s">
        <v>16</v>
      </c>
      <c r="C17" s="3">
        <v>72086</v>
      </c>
      <c r="D17" s="16">
        <f t="shared" si="0"/>
        <v>5.0518599501023186E-2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3892</v>
      </c>
      <c r="D19" s="16">
        <f t="shared" si="0"/>
        <v>2.7275530513273345E-3</v>
      </c>
    </row>
    <row r="20" spans="2:4" x14ac:dyDescent="0.25">
      <c r="B20" s="7" t="s">
        <v>19</v>
      </c>
      <c r="C20" s="3">
        <v>3125</v>
      </c>
      <c r="D20" s="16">
        <f t="shared" si="0"/>
        <v>2.1900316766181706E-3</v>
      </c>
    </row>
    <row r="21" spans="2:4" x14ac:dyDescent="0.25">
      <c r="B21" s="7" t="s">
        <v>20</v>
      </c>
      <c r="C21" s="3">
        <v>52796</v>
      </c>
      <c r="D21" s="16">
        <f t="shared" si="0"/>
        <v>3.6999971967594539E-2</v>
      </c>
    </row>
    <row r="22" spans="2:4" x14ac:dyDescent="0.25">
      <c r="B22" s="7" t="s">
        <v>21</v>
      </c>
      <c r="C22" s="3">
        <v>1567</v>
      </c>
      <c r="D22" s="16">
        <f t="shared" si="0"/>
        <v>1.0981694839234154E-3</v>
      </c>
    </row>
    <row r="23" spans="2:4" x14ac:dyDescent="0.25">
      <c r="B23" s="7" t="s">
        <v>22</v>
      </c>
      <c r="C23" s="3">
        <v>1452</v>
      </c>
      <c r="D23" s="16">
        <f t="shared" si="0"/>
        <v>1.0175763182238668E-3</v>
      </c>
    </row>
    <row r="24" spans="2:4" x14ac:dyDescent="0.25">
      <c r="B24" s="7" t="s">
        <v>23</v>
      </c>
      <c r="C24" s="3">
        <v>11104</v>
      </c>
      <c r="D24" s="16">
        <f t="shared" si="0"/>
        <v>7.781795755893813E-3</v>
      </c>
    </row>
    <row r="25" spans="2:4" x14ac:dyDescent="0.25">
      <c r="B25" s="7" t="s">
        <v>24</v>
      </c>
      <c r="C25" s="3">
        <v>1850</v>
      </c>
      <c r="D25" s="16">
        <f t="shared" si="0"/>
        <v>1.296498752557957E-3</v>
      </c>
    </row>
    <row r="26" spans="2:4" x14ac:dyDescent="0.25">
      <c r="B26" s="7" t="s">
        <v>25</v>
      </c>
      <c r="C26" s="3">
        <v>1333</v>
      </c>
      <c r="D26" s="16">
        <f t="shared" si="0"/>
        <v>9.3417991197824687E-4</v>
      </c>
    </row>
    <row r="27" spans="2:4" x14ac:dyDescent="0.25">
      <c r="B27" s="7" t="s">
        <v>26</v>
      </c>
      <c r="C27" s="3">
        <v>1384</v>
      </c>
      <c r="D27" s="16">
        <f t="shared" si="0"/>
        <v>9.6992122894065539E-4</v>
      </c>
    </row>
    <row r="28" spans="2:4" x14ac:dyDescent="0.25">
      <c r="B28" s="7" t="s">
        <v>27</v>
      </c>
      <c r="C28" s="3">
        <v>2391</v>
      </c>
      <c r="D28" s="16">
        <f t="shared" si="0"/>
        <v>1.6756370364140946E-3</v>
      </c>
    </row>
    <row r="29" spans="2:4" x14ac:dyDescent="0.25">
      <c r="B29" s="7" t="s">
        <v>28</v>
      </c>
      <c r="C29" s="3">
        <v>3464</v>
      </c>
      <c r="D29" s="16">
        <f t="shared" si="0"/>
        <v>2.4276063128977096E-3</v>
      </c>
    </row>
    <row r="30" spans="2:4" x14ac:dyDescent="0.25">
      <c r="B30" s="7" t="s">
        <v>29</v>
      </c>
      <c r="C30" s="3">
        <v>1277</v>
      </c>
      <c r="D30" s="16">
        <f t="shared" si="0"/>
        <v>8.9493454433324927E-4</v>
      </c>
    </row>
    <row r="31" spans="2:4" x14ac:dyDescent="0.25">
      <c r="B31" s="7" t="s">
        <v>30</v>
      </c>
      <c r="C31" s="3">
        <v>209984</v>
      </c>
      <c r="D31" s="16">
        <f t="shared" si="0"/>
        <v>0.14715891570655679</v>
      </c>
    </row>
    <row r="32" spans="2:4" x14ac:dyDescent="0.25">
      <c r="B32" s="7" t="s">
        <v>31</v>
      </c>
      <c r="C32" s="3">
        <v>52870</v>
      </c>
      <c r="D32" s="16">
        <f t="shared" si="0"/>
        <v>3.7051831917696856E-2</v>
      </c>
    </row>
    <row r="33" spans="2:4" x14ac:dyDescent="0.25">
      <c r="B33" s="7" t="s">
        <v>32</v>
      </c>
      <c r="C33" s="3">
        <v>9863</v>
      </c>
      <c r="D33" s="16">
        <f t="shared" si="0"/>
        <v>6.9120903764752053E-3</v>
      </c>
    </row>
    <row r="34" spans="2:4" x14ac:dyDescent="0.25">
      <c r="B34" s="7" t="s">
        <v>33</v>
      </c>
      <c r="C34" s="3">
        <v>2186</v>
      </c>
      <c r="D34" s="16">
        <f t="shared" si="0"/>
        <v>1.5319709584279426E-3</v>
      </c>
    </row>
    <row r="35" spans="2:4" x14ac:dyDescent="0.25">
      <c r="B35" s="7" t="s">
        <v>34</v>
      </c>
      <c r="C35" s="3">
        <v>48076</v>
      </c>
      <c r="D35" s="16">
        <f t="shared" si="0"/>
        <v>3.3692148123230452E-2</v>
      </c>
    </row>
    <row r="36" spans="2:4" x14ac:dyDescent="0.25">
      <c r="B36" s="7" t="s">
        <v>35</v>
      </c>
      <c r="C36" s="3">
        <v>199072</v>
      </c>
      <c r="D36" s="16">
        <f t="shared" si="0"/>
        <v>0.13951167549687438</v>
      </c>
    </row>
    <row r="37" spans="2:4" x14ac:dyDescent="0.25">
      <c r="B37" s="7" t="s">
        <v>36</v>
      </c>
      <c r="C37" s="3">
        <v>3537</v>
      </c>
      <c r="D37" s="16">
        <f t="shared" si="0"/>
        <v>2.4787654528635101E-3</v>
      </c>
    </row>
    <row r="38" spans="2:4" x14ac:dyDescent="0.25">
      <c r="B38" s="7" t="s">
        <v>37</v>
      </c>
      <c r="C38" s="3">
        <v>3153</v>
      </c>
      <c r="D38" s="16">
        <f t="shared" si="0"/>
        <v>2.2096543604406696E-3</v>
      </c>
    </row>
    <row r="39" spans="2:4" x14ac:dyDescent="0.25">
      <c r="B39" s="7" t="s">
        <v>38</v>
      </c>
      <c r="C39" s="3">
        <v>413864</v>
      </c>
      <c r="D39" s="16">
        <f t="shared" si="0"/>
        <v>0.29004008633980882</v>
      </c>
    </row>
    <row r="40" spans="2:4" x14ac:dyDescent="0.25">
      <c r="B40" s="7" t="s">
        <v>39</v>
      </c>
      <c r="C40" s="3">
        <v>2186</v>
      </c>
      <c r="D40" s="16">
        <f t="shared" si="0"/>
        <v>1.5319709584279426E-3</v>
      </c>
    </row>
    <row r="41" spans="2:4" x14ac:dyDescent="0.25">
      <c r="B41" s="7" t="s">
        <v>40</v>
      </c>
      <c r="C41" s="3">
        <v>3137</v>
      </c>
      <c r="D41" s="16">
        <f t="shared" si="0"/>
        <v>2.1984413982563842E-3</v>
      </c>
    </row>
    <row r="42" spans="2:4" x14ac:dyDescent="0.25">
      <c r="B42" s="7" t="s">
        <v>41</v>
      </c>
      <c r="C42" s="3">
        <v>3530</v>
      </c>
      <c r="D42" s="16">
        <f t="shared" si="0"/>
        <v>2.4738597819078854E-3</v>
      </c>
    </row>
    <row r="43" spans="2:4" x14ac:dyDescent="0.25">
      <c r="B43" s="7" t="s">
        <v>42</v>
      </c>
      <c r="C43" s="3">
        <v>1030</v>
      </c>
      <c r="D43" s="16">
        <f t="shared" si="0"/>
        <v>7.2183444061334906E-4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515</v>
      </c>
      <c r="D45" s="16">
        <f t="shared" si="0"/>
        <v>3.6091722030667453E-4</v>
      </c>
    </row>
    <row r="46" spans="2:4" x14ac:dyDescent="0.25">
      <c r="B46" s="7" t="s">
        <v>45</v>
      </c>
      <c r="C46" s="3">
        <v>2957</v>
      </c>
      <c r="D46" s="16">
        <f t="shared" si="0"/>
        <v>2.0722955736831778E-3</v>
      </c>
    </row>
    <row r="47" spans="2:4" x14ac:dyDescent="0.25">
      <c r="B47" s="8" t="s">
        <v>47</v>
      </c>
      <c r="C47" s="17">
        <f>SUM(C9:C46)</f>
        <v>1426920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1426920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M15" zoomScale="70" zoomScaleNormal="70" workbookViewId="0">
      <selection activeCell="M50" sqref="M50"/>
    </sheetView>
  </sheetViews>
  <sheetFormatPr defaultRowHeight="15" x14ac:dyDescent="0.25"/>
  <cols>
    <col min="3" max="3" width="13.85546875" bestFit="1" customWidth="1"/>
    <col min="4" max="4" width="12" customWidth="1"/>
  </cols>
  <sheetData>
    <row r="1" spans="2:6" x14ac:dyDescent="0.25">
      <c r="C1" s="30" t="s">
        <v>0</v>
      </c>
      <c r="D1" s="31" t="s">
        <v>82</v>
      </c>
      <c r="E1" s="31"/>
      <c r="F1" s="31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676744</v>
      </c>
      <c r="E4" s="4">
        <f>D4/D6</f>
        <v>0.85508691196854314</v>
      </c>
    </row>
    <row r="5" spans="2:6" x14ac:dyDescent="0.25">
      <c r="C5" s="2" t="s">
        <v>7</v>
      </c>
      <c r="D5" s="3">
        <v>114689</v>
      </c>
      <c r="E5" s="4">
        <f>D5/D6</f>
        <v>0.14491308803145686</v>
      </c>
    </row>
    <row r="6" spans="2:6" x14ac:dyDescent="0.25">
      <c r="C6" s="2" t="s">
        <v>50</v>
      </c>
      <c r="D6" s="3">
        <f>SUM(D4:D5)</f>
        <v>791433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21913</v>
      </c>
      <c r="D9" s="16">
        <f>C9/C$47</f>
        <v>3.2380043265991275E-2</v>
      </c>
      <c r="F9" s="19"/>
    </row>
    <row r="10" spans="2:6" x14ac:dyDescent="0.25">
      <c r="B10" s="7" t="s">
        <v>9</v>
      </c>
      <c r="C10" s="3">
        <v>12141</v>
      </c>
      <c r="D10" s="16">
        <f t="shared" ref="D10:D48" si="0">C10/C$47</f>
        <v>1.7940314210395658E-2</v>
      </c>
    </row>
    <row r="11" spans="2:6" x14ac:dyDescent="0.25">
      <c r="B11" s="7" t="s">
        <v>10</v>
      </c>
      <c r="C11" s="3">
        <v>3094</v>
      </c>
      <c r="D11" s="16">
        <f t="shared" si="0"/>
        <v>4.5718912912415923E-3</v>
      </c>
    </row>
    <row r="12" spans="2:6" x14ac:dyDescent="0.25">
      <c r="B12" s="7" t="s">
        <v>11</v>
      </c>
      <c r="C12" s="3">
        <v>5622</v>
      </c>
      <c r="D12" s="16">
        <f t="shared" si="0"/>
        <v>8.3074249642405406E-3</v>
      </c>
    </row>
    <row r="13" spans="2:6" x14ac:dyDescent="0.25">
      <c r="B13" s="7" t="s">
        <v>12</v>
      </c>
      <c r="C13" s="3">
        <v>31740</v>
      </c>
      <c r="D13" s="16">
        <f t="shared" si="0"/>
        <v>4.6901043821592804E-2</v>
      </c>
    </row>
    <row r="14" spans="2:6" x14ac:dyDescent="0.25">
      <c r="B14" s="7" t="s">
        <v>13</v>
      </c>
      <c r="C14" s="3">
        <v>3909</v>
      </c>
      <c r="D14" s="16">
        <f t="shared" si="0"/>
        <v>5.7761871549655407E-3</v>
      </c>
    </row>
    <row r="15" spans="2:6" x14ac:dyDescent="0.25">
      <c r="B15" s="7" t="s">
        <v>14</v>
      </c>
      <c r="C15" s="3">
        <v>10209</v>
      </c>
      <c r="D15" s="16">
        <f t="shared" si="0"/>
        <v>1.5085468064733489E-2</v>
      </c>
    </row>
    <row r="16" spans="2:6" x14ac:dyDescent="0.25">
      <c r="B16" s="7" t="s">
        <v>15</v>
      </c>
      <c r="C16" s="3">
        <v>76367</v>
      </c>
      <c r="D16" s="16">
        <f t="shared" si="0"/>
        <v>0.1128447389263887</v>
      </c>
    </row>
    <row r="17" spans="2:4" x14ac:dyDescent="0.25">
      <c r="B17" s="7" t="s">
        <v>16</v>
      </c>
      <c r="C17" s="3">
        <v>20329</v>
      </c>
      <c r="D17" s="16">
        <f t="shared" si="0"/>
        <v>3.0039424065821049E-2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2518</v>
      </c>
      <c r="D19" s="16">
        <f t="shared" si="0"/>
        <v>3.7207570366342368E-3</v>
      </c>
    </row>
    <row r="20" spans="2:4" x14ac:dyDescent="0.25">
      <c r="B20" s="7" t="s">
        <v>19</v>
      </c>
      <c r="C20" s="3">
        <v>3375</v>
      </c>
      <c r="D20" s="16">
        <f t="shared" si="0"/>
        <v>4.9871147730899722E-3</v>
      </c>
    </row>
    <row r="21" spans="2:4" x14ac:dyDescent="0.25">
      <c r="B21" s="7" t="s">
        <v>20</v>
      </c>
      <c r="C21" s="3">
        <v>19093</v>
      </c>
      <c r="D21" s="16">
        <f t="shared" si="0"/>
        <v>2.8213031811142767E-2</v>
      </c>
    </row>
    <row r="22" spans="2:4" x14ac:dyDescent="0.25">
      <c r="B22" s="7" t="s">
        <v>21</v>
      </c>
      <c r="C22" s="3">
        <v>2928</v>
      </c>
      <c r="D22" s="16">
        <f t="shared" si="0"/>
        <v>4.326599127587389E-3</v>
      </c>
    </row>
    <row r="23" spans="2:4" x14ac:dyDescent="0.25">
      <c r="B23" s="7" t="s">
        <v>22</v>
      </c>
      <c r="C23" s="3">
        <v>1023</v>
      </c>
      <c r="D23" s="16">
        <f t="shared" si="0"/>
        <v>1.5116499001099381E-3</v>
      </c>
    </row>
    <row r="24" spans="2:4" x14ac:dyDescent="0.25">
      <c r="B24" s="7" t="s">
        <v>23</v>
      </c>
      <c r="C24" s="3">
        <v>5682</v>
      </c>
      <c r="D24" s="16">
        <f t="shared" si="0"/>
        <v>8.3960847824288056E-3</v>
      </c>
    </row>
    <row r="25" spans="2:4" x14ac:dyDescent="0.25">
      <c r="B25" s="7" t="s">
        <v>24</v>
      </c>
      <c r="C25" s="3">
        <v>3718</v>
      </c>
      <c r="D25" s="16">
        <f t="shared" si="0"/>
        <v>5.4939534003995601E-3</v>
      </c>
    </row>
    <row r="26" spans="2:4" x14ac:dyDescent="0.25">
      <c r="B26" s="7" t="s">
        <v>25</v>
      </c>
      <c r="C26" s="3">
        <v>806</v>
      </c>
      <c r="D26" s="16">
        <f t="shared" si="0"/>
        <v>1.1909968909957088E-3</v>
      </c>
    </row>
    <row r="27" spans="2:4" x14ac:dyDescent="0.25">
      <c r="B27" s="7" t="s">
        <v>26</v>
      </c>
      <c r="C27" s="3">
        <v>688</v>
      </c>
      <c r="D27" s="16">
        <f t="shared" si="0"/>
        <v>1.0166325818921186E-3</v>
      </c>
    </row>
    <row r="28" spans="2:4" x14ac:dyDescent="0.25">
      <c r="B28" s="7" t="s">
        <v>27</v>
      </c>
      <c r="C28" s="3">
        <v>821</v>
      </c>
      <c r="D28" s="16">
        <f t="shared" si="0"/>
        <v>1.2131618455427755E-3</v>
      </c>
    </row>
    <row r="29" spans="2:4" x14ac:dyDescent="0.25">
      <c r="B29" s="7" t="s">
        <v>28</v>
      </c>
      <c r="C29" s="3">
        <v>2692</v>
      </c>
      <c r="D29" s="16">
        <f t="shared" si="0"/>
        <v>3.9778705093802087E-3</v>
      </c>
    </row>
    <row r="30" spans="2:4" x14ac:dyDescent="0.25">
      <c r="B30" s="7" t="s">
        <v>29</v>
      </c>
      <c r="C30" s="3">
        <v>1395</v>
      </c>
      <c r="D30" s="16">
        <f t="shared" si="0"/>
        <v>2.0613407728771885E-3</v>
      </c>
    </row>
    <row r="31" spans="2:4" x14ac:dyDescent="0.25">
      <c r="B31" s="7" t="s">
        <v>30</v>
      </c>
      <c r="C31" s="3">
        <v>92775</v>
      </c>
      <c r="D31" s="16">
        <f t="shared" si="0"/>
        <v>0.13709024387360658</v>
      </c>
    </row>
    <row r="32" spans="2:4" x14ac:dyDescent="0.25">
      <c r="B32" s="7" t="s">
        <v>31</v>
      </c>
      <c r="C32" s="3">
        <v>30027</v>
      </c>
      <c r="D32" s="16">
        <f t="shared" si="0"/>
        <v>4.4369806012317804E-2</v>
      </c>
    </row>
    <row r="33" spans="2:4" x14ac:dyDescent="0.25">
      <c r="B33" s="7" t="s">
        <v>32</v>
      </c>
      <c r="C33" s="3">
        <v>3822</v>
      </c>
      <c r="D33" s="16">
        <f t="shared" si="0"/>
        <v>5.6476304185925546E-3</v>
      </c>
    </row>
    <row r="34" spans="2:4" x14ac:dyDescent="0.25">
      <c r="B34" s="7" t="s">
        <v>33</v>
      </c>
      <c r="C34" s="3">
        <v>2117</v>
      </c>
      <c r="D34" s="16">
        <f t="shared" si="0"/>
        <v>3.1282139184093246E-3</v>
      </c>
    </row>
    <row r="35" spans="2:4" x14ac:dyDescent="0.25">
      <c r="B35" s="7" t="s">
        <v>34</v>
      </c>
      <c r="C35" s="3">
        <v>17654</v>
      </c>
      <c r="D35" s="16">
        <f t="shared" si="0"/>
        <v>2.6086673838260847E-2</v>
      </c>
    </row>
    <row r="36" spans="2:4" x14ac:dyDescent="0.25">
      <c r="B36" s="7" t="s">
        <v>35</v>
      </c>
      <c r="C36" s="3">
        <v>120880</v>
      </c>
      <c r="D36" s="16">
        <f t="shared" si="0"/>
        <v>0.17861998037662691</v>
      </c>
    </row>
    <row r="37" spans="2:4" x14ac:dyDescent="0.25">
      <c r="B37" s="7" t="s">
        <v>36</v>
      </c>
      <c r="C37" s="3">
        <v>1156</v>
      </c>
      <c r="D37" s="16">
        <f t="shared" si="0"/>
        <v>1.7081791637605949E-3</v>
      </c>
    </row>
    <row r="38" spans="2:4" x14ac:dyDescent="0.25">
      <c r="B38" s="7" t="s">
        <v>37</v>
      </c>
      <c r="C38" s="3">
        <v>1261</v>
      </c>
      <c r="D38" s="16">
        <f t="shared" si="0"/>
        <v>1.8633338455900606E-3</v>
      </c>
    </row>
    <row r="39" spans="2:4" x14ac:dyDescent="0.25">
      <c r="B39" s="7" t="s">
        <v>38</v>
      </c>
      <c r="C39" s="3">
        <v>165565</v>
      </c>
      <c r="D39" s="16">
        <f t="shared" si="0"/>
        <v>0.24464937997233813</v>
      </c>
    </row>
    <row r="40" spans="2:4" x14ac:dyDescent="0.25">
      <c r="B40" s="7" t="s">
        <v>39</v>
      </c>
      <c r="C40" s="3">
        <v>1115</v>
      </c>
      <c r="D40" s="16">
        <f t="shared" si="0"/>
        <v>1.6475949546652796E-3</v>
      </c>
    </row>
    <row r="41" spans="2:4" x14ac:dyDescent="0.25">
      <c r="B41" s="7" t="s">
        <v>40</v>
      </c>
      <c r="C41" s="3">
        <v>1282</v>
      </c>
      <c r="D41" s="16">
        <f t="shared" si="0"/>
        <v>1.8943647819559537E-3</v>
      </c>
    </row>
    <row r="42" spans="2:4" x14ac:dyDescent="0.25">
      <c r="B42" s="7" t="s">
        <v>41</v>
      </c>
      <c r="C42" s="3">
        <v>7144</v>
      </c>
      <c r="D42" s="16">
        <f t="shared" si="0"/>
        <v>1.0556429018949558E-2</v>
      </c>
    </row>
    <row r="43" spans="2:4" x14ac:dyDescent="0.25">
      <c r="B43" s="7" t="s">
        <v>42</v>
      </c>
      <c r="C43" s="3">
        <v>247</v>
      </c>
      <c r="D43" s="16">
        <f t="shared" si="0"/>
        <v>3.6498291820836239E-4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367</v>
      </c>
      <c r="D45" s="16">
        <f t="shared" si="0"/>
        <v>5.4230255458489476E-4</v>
      </c>
    </row>
    <row r="46" spans="2:4" x14ac:dyDescent="0.25">
      <c r="B46" s="7" t="s">
        <v>45</v>
      </c>
      <c r="C46" s="3">
        <v>1269</v>
      </c>
      <c r="D46" s="16">
        <f t="shared" si="0"/>
        <v>1.8751551546818295E-3</v>
      </c>
    </row>
    <row r="47" spans="2:4" x14ac:dyDescent="0.25">
      <c r="B47" s="8" t="s">
        <v>47</v>
      </c>
      <c r="C47" s="17">
        <f>SUM(C9:C46)</f>
        <v>676744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676744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P27" zoomScale="85" zoomScaleNormal="85" workbookViewId="0">
      <selection activeCell="M53" sqref="M53"/>
    </sheetView>
  </sheetViews>
  <sheetFormatPr defaultRowHeight="15" x14ac:dyDescent="0.25"/>
  <cols>
    <col min="3" max="3" width="11.5703125" bestFit="1" customWidth="1"/>
    <col min="4" max="4" width="10.5703125" bestFit="1" customWidth="1"/>
  </cols>
  <sheetData>
    <row r="1" spans="2:6" x14ac:dyDescent="0.25">
      <c r="C1" s="30" t="s">
        <v>0</v>
      </c>
      <c r="D1" s="37" t="s">
        <v>83</v>
      </c>
      <c r="E1" s="37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875242</v>
      </c>
      <c r="E4" s="4">
        <f>D4/D6</f>
        <v>0.87318651893442834</v>
      </c>
    </row>
    <row r="5" spans="2:6" x14ac:dyDescent="0.25">
      <c r="C5" s="2" t="s">
        <v>7</v>
      </c>
      <c r="D5" s="3">
        <v>127112</v>
      </c>
      <c r="E5" s="4">
        <f>D5/D6</f>
        <v>0.12681348106557164</v>
      </c>
    </row>
    <row r="6" spans="2:6" x14ac:dyDescent="0.25">
      <c r="C6" s="2" t="s">
        <v>50</v>
      </c>
      <c r="D6" s="3">
        <f>SUM(D4:D5)</f>
        <v>1002354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33386</v>
      </c>
      <c r="D9" s="16">
        <f>C9/C$47</f>
        <v>3.814487878780954E-2</v>
      </c>
      <c r="F9" s="19"/>
    </row>
    <row r="10" spans="2:6" x14ac:dyDescent="0.25">
      <c r="B10" s="7" t="s">
        <v>9</v>
      </c>
      <c r="C10" s="3">
        <v>24027</v>
      </c>
      <c r="D10" s="16">
        <f t="shared" ref="D10:D48" si="0">C10/C$47</f>
        <v>2.7451836177879947E-2</v>
      </c>
    </row>
    <row r="11" spans="2:6" x14ac:dyDescent="0.25">
      <c r="B11" s="7" t="s">
        <v>10</v>
      </c>
      <c r="C11" s="3">
        <v>8418</v>
      </c>
      <c r="D11" s="16">
        <f t="shared" si="0"/>
        <v>9.6179113890786771E-3</v>
      </c>
    </row>
    <row r="12" spans="2:6" x14ac:dyDescent="0.25">
      <c r="B12" s="7" t="s">
        <v>11</v>
      </c>
      <c r="C12" s="3">
        <v>11968</v>
      </c>
      <c r="D12" s="16">
        <f t="shared" si="0"/>
        <v>1.3673932466677788E-2</v>
      </c>
    </row>
    <row r="13" spans="2:6" x14ac:dyDescent="0.25">
      <c r="B13" s="7" t="s">
        <v>12</v>
      </c>
      <c r="C13" s="3">
        <v>37512</v>
      </c>
      <c r="D13" s="16">
        <f t="shared" si="0"/>
        <v>4.2859003567013464E-2</v>
      </c>
    </row>
    <row r="14" spans="2:6" x14ac:dyDescent="0.25">
      <c r="B14" s="7" t="s">
        <v>13</v>
      </c>
      <c r="C14" s="3">
        <v>8437</v>
      </c>
      <c r="D14" s="16">
        <f t="shared" si="0"/>
        <v>9.6396196709024468E-3</v>
      </c>
    </row>
    <row r="15" spans="2:6" x14ac:dyDescent="0.25">
      <c r="B15" s="7" t="s">
        <v>14</v>
      </c>
      <c r="C15" s="3">
        <v>8285</v>
      </c>
      <c r="D15" s="16">
        <f t="shared" si="0"/>
        <v>9.4659534163122876E-3</v>
      </c>
    </row>
    <row r="16" spans="2:6" x14ac:dyDescent="0.25">
      <c r="B16" s="7" t="s">
        <v>15</v>
      </c>
      <c r="C16" s="3">
        <v>70042</v>
      </c>
      <c r="D16" s="16">
        <f t="shared" si="0"/>
        <v>8.0025867131604742E-2</v>
      </c>
    </row>
    <row r="17" spans="2:4" x14ac:dyDescent="0.25">
      <c r="B17" s="7" t="s">
        <v>16</v>
      </c>
      <c r="C17" s="3">
        <v>16450</v>
      </c>
      <c r="D17" s="16">
        <f t="shared" si="0"/>
        <v>1.8794801894790242E-2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2767</v>
      </c>
      <c r="D19" s="16">
        <f t="shared" si="0"/>
        <v>3.1614113582300665E-3</v>
      </c>
    </row>
    <row r="20" spans="2:4" x14ac:dyDescent="0.25">
      <c r="B20" s="7" t="s">
        <v>19</v>
      </c>
      <c r="C20" s="3">
        <v>3640</v>
      </c>
      <c r="D20" s="16">
        <f t="shared" si="0"/>
        <v>4.1588497809748621E-3</v>
      </c>
    </row>
    <row r="21" spans="2:4" x14ac:dyDescent="0.25">
      <c r="B21" s="7" t="s">
        <v>20</v>
      </c>
      <c r="C21" s="3">
        <v>25784</v>
      </c>
      <c r="D21" s="16">
        <f t="shared" si="0"/>
        <v>2.9459280976004351E-2</v>
      </c>
    </row>
    <row r="22" spans="2:4" x14ac:dyDescent="0.25">
      <c r="B22" s="7" t="s">
        <v>21</v>
      </c>
      <c r="C22" s="3">
        <v>1545</v>
      </c>
      <c r="D22" s="16">
        <f t="shared" si="0"/>
        <v>1.7652260746170774E-3</v>
      </c>
    </row>
    <row r="23" spans="2:4" x14ac:dyDescent="0.25">
      <c r="B23" s="7" t="s">
        <v>22</v>
      </c>
      <c r="C23" s="3">
        <v>1818</v>
      </c>
      <c r="D23" s="16">
        <f t="shared" si="0"/>
        <v>2.0771398081901918E-3</v>
      </c>
    </row>
    <row r="24" spans="2:4" x14ac:dyDescent="0.25">
      <c r="B24" s="7" t="s">
        <v>23</v>
      </c>
      <c r="C24" s="3">
        <v>7138</v>
      </c>
      <c r="D24" s="16">
        <f t="shared" si="0"/>
        <v>8.1554587188457598E-3</v>
      </c>
    </row>
    <row r="25" spans="2:4" x14ac:dyDescent="0.25">
      <c r="B25" s="7" t="s">
        <v>24</v>
      </c>
      <c r="C25" s="3">
        <v>878</v>
      </c>
      <c r="D25" s="16">
        <f t="shared" si="0"/>
        <v>1.0031511284878925E-3</v>
      </c>
    </row>
    <row r="26" spans="2:4" x14ac:dyDescent="0.25">
      <c r="B26" s="7" t="s">
        <v>25</v>
      </c>
      <c r="C26" s="3">
        <v>1063</v>
      </c>
      <c r="D26" s="16">
        <f t="shared" si="0"/>
        <v>1.214521240982494E-3</v>
      </c>
    </row>
    <row r="27" spans="2:4" x14ac:dyDescent="0.25">
      <c r="B27" s="7" t="s">
        <v>26</v>
      </c>
      <c r="C27" s="3">
        <v>1374</v>
      </c>
      <c r="D27" s="16">
        <f t="shared" si="0"/>
        <v>1.5698515382031484E-3</v>
      </c>
    </row>
    <row r="28" spans="2:4" x14ac:dyDescent="0.25">
      <c r="B28" s="7" t="s">
        <v>27</v>
      </c>
      <c r="C28" s="3">
        <v>1567</v>
      </c>
      <c r="D28" s="16">
        <f t="shared" si="0"/>
        <v>1.7903619798867057E-3</v>
      </c>
    </row>
    <row r="29" spans="2:4" x14ac:dyDescent="0.25">
      <c r="B29" s="7" t="s">
        <v>28</v>
      </c>
      <c r="C29" s="3">
        <v>5186</v>
      </c>
      <c r="D29" s="16">
        <f t="shared" si="0"/>
        <v>5.9252183967405583E-3</v>
      </c>
    </row>
    <row r="30" spans="2:4" x14ac:dyDescent="0.25">
      <c r="B30" s="7" t="s">
        <v>29</v>
      </c>
      <c r="C30" s="3">
        <v>2530</v>
      </c>
      <c r="D30" s="16">
        <f t="shared" si="0"/>
        <v>2.8906291060072529E-3</v>
      </c>
    </row>
    <row r="31" spans="2:4" x14ac:dyDescent="0.25">
      <c r="B31" s="7" t="s">
        <v>30</v>
      </c>
      <c r="C31" s="3">
        <v>129023</v>
      </c>
      <c r="D31" s="16">
        <f t="shared" si="0"/>
        <v>0.14741408661832955</v>
      </c>
    </row>
    <row r="32" spans="2:4" x14ac:dyDescent="0.25">
      <c r="B32" s="7" t="s">
        <v>31</v>
      </c>
      <c r="C32" s="3">
        <v>71298</v>
      </c>
      <c r="D32" s="16">
        <f t="shared" si="0"/>
        <v>8.1460898814270793E-2</v>
      </c>
    </row>
    <row r="33" spans="2:4" x14ac:dyDescent="0.25">
      <c r="B33" s="7" t="s">
        <v>32</v>
      </c>
      <c r="C33" s="3">
        <v>1037</v>
      </c>
      <c r="D33" s="16">
        <f t="shared" si="0"/>
        <v>1.1848151711183878E-3</v>
      </c>
    </row>
    <row r="34" spans="2:4" x14ac:dyDescent="0.25">
      <c r="B34" s="7" t="s">
        <v>33</v>
      </c>
      <c r="C34" s="3">
        <v>1046</v>
      </c>
      <c r="D34" s="16">
        <f t="shared" si="0"/>
        <v>1.1950980414559631E-3</v>
      </c>
    </row>
    <row r="35" spans="2:4" x14ac:dyDescent="0.25">
      <c r="B35" s="7" t="s">
        <v>34</v>
      </c>
      <c r="C35" s="3">
        <v>26103</v>
      </c>
      <c r="D35" s="16">
        <f t="shared" si="0"/>
        <v>2.9823751602413962E-2</v>
      </c>
    </row>
    <row r="36" spans="2:4" x14ac:dyDescent="0.25">
      <c r="B36" s="7" t="s">
        <v>35</v>
      </c>
      <c r="C36" s="3">
        <v>128783</v>
      </c>
      <c r="D36" s="16">
        <f t="shared" si="0"/>
        <v>0.14713987674266088</v>
      </c>
    </row>
    <row r="37" spans="2:4" x14ac:dyDescent="0.25">
      <c r="B37" s="7" t="s">
        <v>36</v>
      </c>
      <c r="C37" s="3">
        <v>2898</v>
      </c>
      <c r="D37" s="16">
        <f t="shared" si="0"/>
        <v>3.3110842486992168E-3</v>
      </c>
    </row>
    <row r="38" spans="2:4" x14ac:dyDescent="0.25">
      <c r="B38" s="7" t="s">
        <v>37</v>
      </c>
      <c r="C38" s="3">
        <v>2731</v>
      </c>
      <c r="D38" s="16">
        <f t="shared" si="0"/>
        <v>3.120279876879766E-3</v>
      </c>
    </row>
    <row r="39" spans="2:4" x14ac:dyDescent="0.25">
      <c r="B39" s="7" t="s">
        <v>38</v>
      </c>
      <c r="C39" s="3">
        <v>227047</v>
      </c>
      <c r="D39" s="16">
        <f t="shared" si="0"/>
        <v>0.25941054017060422</v>
      </c>
    </row>
    <row r="40" spans="2:4" x14ac:dyDescent="0.25">
      <c r="B40" s="7" t="s">
        <v>39</v>
      </c>
      <c r="C40" s="3">
        <v>1058</v>
      </c>
      <c r="D40" s="16">
        <f t="shared" si="0"/>
        <v>1.2088085352393967E-3</v>
      </c>
    </row>
    <row r="41" spans="2:4" x14ac:dyDescent="0.25">
      <c r="B41" s="7" t="s">
        <v>40</v>
      </c>
      <c r="C41" s="3">
        <v>1967</v>
      </c>
      <c r="D41" s="16">
        <f t="shared" si="0"/>
        <v>2.2473784393344928E-3</v>
      </c>
    </row>
    <row r="42" spans="2:4" x14ac:dyDescent="0.25">
      <c r="B42" s="7" t="s">
        <v>41</v>
      </c>
      <c r="C42" s="3">
        <v>5277</v>
      </c>
      <c r="D42" s="16">
        <f t="shared" si="0"/>
        <v>6.0291896412649299E-3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1690</v>
      </c>
      <c r="D44" s="16">
        <f t="shared" si="0"/>
        <v>1.9308945411669002E-3</v>
      </c>
    </row>
    <row r="45" spans="2:4" x14ac:dyDescent="0.25">
      <c r="B45" s="7" t="s">
        <v>44</v>
      </c>
      <c r="C45" s="3">
        <v>640</v>
      </c>
      <c r="D45" s="16">
        <f t="shared" si="0"/>
        <v>7.3122633511645918E-4</v>
      </c>
    </row>
    <row r="46" spans="2:4" x14ac:dyDescent="0.25">
      <c r="B46" s="7" t="s">
        <v>45</v>
      </c>
      <c r="C46" s="3">
        <v>829</v>
      </c>
      <c r="D46" s="16">
        <f t="shared" si="0"/>
        <v>9.4716661220553859E-4</v>
      </c>
    </row>
    <row r="47" spans="2:4" x14ac:dyDescent="0.25">
      <c r="B47" s="33" t="s">
        <v>47</v>
      </c>
      <c r="C47" s="35">
        <f>SUM(C9:C46)</f>
        <v>875242</v>
      </c>
      <c r="D47" s="15">
        <f t="shared" si="0"/>
        <v>1</v>
      </c>
    </row>
    <row r="48" spans="2:4" x14ac:dyDescent="0.25">
      <c r="B48" s="32" t="s">
        <v>48</v>
      </c>
      <c r="C48" s="10"/>
      <c r="D48" s="15">
        <f t="shared" si="0"/>
        <v>0</v>
      </c>
    </row>
    <row r="49" spans="2:4" x14ac:dyDescent="0.25">
      <c r="B49" s="34" t="s">
        <v>49</v>
      </c>
      <c r="C49" s="36">
        <f>C47+C48</f>
        <v>875242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L28" zoomScaleNormal="100" workbookViewId="0">
      <selection activeCell="F8" sqref="F8:AE50"/>
    </sheetView>
  </sheetViews>
  <sheetFormatPr defaultRowHeight="15" x14ac:dyDescent="0.25"/>
  <cols>
    <col min="2" max="2" width="5.5703125" bestFit="1" customWidth="1"/>
    <col min="3" max="3" width="11.5703125" bestFit="1" customWidth="1"/>
  </cols>
  <sheetData>
    <row r="1" spans="2:6" x14ac:dyDescent="0.25">
      <c r="C1" s="30" t="s">
        <v>0</v>
      </c>
      <c r="D1" s="30" t="s">
        <v>86</v>
      </c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411837</v>
      </c>
      <c r="E4" s="4">
        <f>D4/D6</f>
        <v>0.87009164930724281</v>
      </c>
    </row>
    <row r="5" spans="2:6" x14ac:dyDescent="0.25">
      <c r="C5" s="2" t="s">
        <v>7</v>
      </c>
      <c r="D5" s="3">
        <v>61489</v>
      </c>
      <c r="E5" s="4">
        <f>D5/D6</f>
        <v>0.12990835069275722</v>
      </c>
    </row>
    <row r="6" spans="2:6" x14ac:dyDescent="0.25">
      <c r="C6" s="2" t="s">
        <v>50</v>
      </c>
      <c r="D6" s="3">
        <f>SUM(D4:D5)</f>
        <v>473326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10348</v>
      </c>
      <c r="D9" s="16">
        <f>C9/C$47</f>
        <v>2.5126445656898238E-2</v>
      </c>
      <c r="F9" s="19"/>
    </row>
    <row r="10" spans="2:6" x14ac:dyDescent="0.25">
      <c r="B10" s="7" t="s">
        <v>9</v>
      </c>
      <c r="C10" s="3">
        <v>4267</v>
      </c>
      <c r="D10" s="16">
        <f t="shared" ref="D10:D48" si="0">C10/C$47</f>
        <v>1.0360895208541243E-2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1352</v>
      </c>
      <c r="D12" s="16">
        <f t="shared" si="0"/>
        <v>3.2828521963786644E-3</v>
      </c>
    </row>
    <row r="13" spans="2:6" x14ac:dyDescent="0.25">
      <c r="B13" s="7" t="s">
        <v>12</v>
      </c>
      <c r="C13" s="3">
        <v>19073</v>
      </c>
      <c r="D13" s="16">
        <f t="shared" si="0"/>
        <v>4.631201179107268E-2</v>
      </c>
    </row>
    <row r="14" spans="2:6" x14ac:dyDescent="0.25">
      <c r="B14" s="7" t="s">
        <v>13</v>
      </c>
      <c r="C14" s="3">
        <v>2140</v>
      </c>
      <c r="D14" s="16">
        <f t="shared" si="0"/>
        <v>5.1962305475224419E-3</v>
      </c>
    </row>
    <row r="15" spans="2:6" x14ac:dyDescent="0.25">
      <c r="B15" s="7" t="s">
        <v>14</v>
      </c>
      <c r="C15" s="3">
        <v>2149</v>
      </c>
      <c r="D15" s="16">
        <f t="shared" si="0"/>
        <v>5.218083853563424E-3</v>
      </c>
    </row>
    <row r="16" spans="2:6" x14ac:dyDescent="0.25">
      <c r="B16" s="7" t="s">
        <v>15</v>
      </c>
      <c r="C16" s="3">
        <v>67382</v>
      </c>
      <c r="D16" s="16">
        <f t="shared" si="0"/>
        <v>0.16361327418371832</v>
      </c>
    </row>
    <row r="17" spans="2:4" x14ac:dyDescent="0.25">
      <c r="B17" s="7" t="s">
        <v>16</v>
      </c>
      <c r="C17" s="3">
        <v>11322</v>
      </c>
      <c r="D17" s="16">
        <f t="shared" si="0"/>
        <v>2.749145899955565E-2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590</v>
      </c>
      <c r="D19" s="16">
        <f t="shared" si="0"/>
        <v>1.4326056182421686E-3</v>
      </c>
    </row>
    <row r="20" spans="2:4" x14ac:dyDescent="0.25">
      <c r="B20" s="7" t="s">
        <v>19</v>
      </c>
      <c r="C20" s="3">
        <v>739</v>
      </c>
      <c r="D20" s="16">
        <f t="shared" si="0"/>
        <v>1.7943992404762079E-3</v>
      </c>
    </row>
    <row r="21" spans="2:4" x14ac:dyDescent="0.25">
      <c r="B21" s="7" t="s">
        <v>20</v>
      </c>
      <c r="C21" s="3">
        <v>5846</v>
      </c>
      <c r="D21" s="16">
        <f t="shared" si="0"/>
        <v>1.4194936346175793E-2</v>
      </c>
    </row>
    <row r="22" spans="2:4" x14ac:dyDescent="0.25">
      <c r="B22" s="7" t="s">
        <v>21</v>
      </c>
      <c r="C22" s="3">
        <v>712</v>
      </c>
      <c r="D22" s="16">
        <f t="shared" si="0"/>
        <v>1.7288393223532611E-3</v>
      </c>
    </row>
    <row r="23" spans="2:4" x14ac:dyDescent="0.25">
      <c r="B23" s="7" t="s">
        <v>22</v>
      </c>
      <c r="C23" s="3">
        <v>590</v>
      </c>
      <c r="D23" s="16">
        <f t="shared" si="0"/>
        <v>1.4326056182421686E-3</v>
      </c>
    </row>
    <row r="24" spans="2:4" x14ac:dyDescent="0.25">
      <c r="B24" s="7" t="s">
        <v>23</v>
      </c>
      <c r="C24" s="3">
        <v>3166</v>
      </c>
      <c r="D24" s="16">
        <f t="shared" si="0"/>
        <v>7.6875074361944171E-3</v>
      </c>
    </row>
    <row r="25" spans="2:4" x14ac:dyDescent="0.25">
      <c r="B25" s="7" t="s">
        <v>24</v>
      </c>
      <c r="C25" s="3">
        <v>943</v>
      </c>
      <c r="D25" s="16">
        <f t="shared" si="0"/>
        <v>2.2897408440718053E-3</v>
      </c>
    </row>
    <row r="26" spans="2:4" x14ac:dyDescent="0.25">
      <c r="B26" s="7" t="s">
        <v>25</v>
      </c>
      <c r="C26" s="3">
        <v>2484</v>
      </c>
      <c r="D26" s="16">
        <f t="shared" si="0"/>
        <v>6.0315124673110962E-3</v>
      </c>
    </row>
    <row r="27" spans="2:4" x14ac:dyDescent="0.25">
      <c r="B27" s="7" t="s">
        <v>26</v>
      </c>
      <c r="C27" s="3">
        <v>378</v>
      </c>
      <c r="D27" s="16">
        <f t="shared" si="0"/>
        <v>9.1783885372125377E-4</v>
      </c>
    </row>
    <row r="28" spans="2:4" x14ac:dyDescent="0.25">
      <c r="B28" s="7" t="s">
        <v>27</v>
      </c>
      <c r="C28" s="3">
        <v>506</v>
      </c>
      <c r="D28" s="16">
        <f t="shared" si="0"/>
        <v>1.2286414285263344E-3</v>
      </c>
    </row>
    <row r="29" spans="2:4" x14ac:dyDescent="0.25">
      <c r="B29" s="7" t="s">
        <v>28</v>
      </c>
      <c r="C29" s="3">
        <v>2021</v>
      </c>
      <c r="D29" s="16">
        <f t="shared" si="0"/>
        <v>4.907281278758344E-3</v>
      </c>
    </row>
    <row r="30" spans="2:4" x14ac:dyDescent="0.25">
      <c r="B30" s="7" t="s">
        <v>29</v>
      </c>
      <c r="C30" s="3">
        <v>161</v>
      </c>
      <c r="D30" s="16">
        <f t="shared" si="0"/>
        <v>3.9093136362201549E-4</v>
      </c>
    </row>
    <row r="31" spans="2:4" x14ac:dyDescent="0.25">
      <c r="B31" s="7" t="s">
        <v>30</v>
      </c>
      <c r="C31" s="3">
        <v>37336</v>
      </c>
      <c r="D31" s="16">
        <f t="shared" si="0"/>
        <v>9.0657226038456967E-2</v>
      </c>
    </row>
    <row r="32" spans="2:4" x14ac:dyDescent="0.25">
      <c r="B32" s="7" t="s">
        <v>31</v>
      </c>
      <c r="C32" s="3">
        <v>17760</v>
      </c>
      <c r="D32" s="16">
        <f t="shared" si="0"/>
        <v>4.3123857254204943E-2</v>
      </c>
    </row>
    <row r="33" spans="2:4" x14ac:dyDescent="0.25">
      <c r="B33" s="7" t="s">
        <v>32</v>
      </c>
      <c r="C33" s="3">
        <v>7244</v>
      </c>
      <c r="D33" s="16">
        <f t="shared" si="0"/>
        <v>1.7589483217875033E-2</v>
      </c>
    </row>
    <row r="34" spans="2:4" x14ac:dyDescent="0.25">
      <c r="B34" s="7" t="s">
        <v>33</v>
      </c>
      <c r="C34" s="3">
        <v>213</v>
      </c>
      <c r="D34" s="16">
        <f t="shared" si="0"/>
        <v>5.171949096365795E-4</v>
      </c>
    </row>
    <row r="35" spans="2:4" x14ac:dyDescent="0.25">
      <c r="B35" s="7" t="s">
        <v>34</v>
      </c>
      <c r="C35" s="3">
        <v>15085</v>
      </c>
      <c r="D35" s="16">
        <f t="shared" si="0"/>
        <v>3.6628569069801886E-2</v>
      </c>
    </row>
    <row r="36" spans="2:4" x14ac:dyDescent="0.25">
      <c r="B36" s="7" t="s">
        <v>35</v>
      </c>
      <c r="C36" s="3">
        <v>41483</v>
      </c>
      <c r="D36" s="16">
        <f t="shared" si="0"/>
        <v>0.10072674383311844</v>
      </c>
    </row>
    <row r="37" spans="2:4" x14ac:dyDescent="0.25">
      <c r="B37" s="7" t="s">
        <v>36</v>
      </c>
      <c r="C37" s="3">
        <v>821</v>
      </c>
      <c r="D37" s="16">
        <f t="shared" si="0"/>
        <v>1.9935071399607126E-3</v>
      </c>
    </row>
    <row r="38" spans="2:4" x14ac:dyDescent="0.25">
      <c r="B38" s="7" t="s">
        <v>37</v>
      </c>
      <c r="C38" s="3">
        <v>2770</v>
      </c>
      <c r="D38" s="16">
        <f t="shared" si="0"/>
        <v>6.7259619703911987E-3</v>
      </c>
    </row>
    <row r="39" spans="2:4" x14ac:dyDescent="0.25">
      <c r="B39" s="7" t="s">
        <v>38</v>
      </c>
      <c r="C39" s="3">
        <v>148589</v>
      </c>
      <c r="D39" s="16">
        <f t="shared" si="0"/>
        <v>0.36079565459150098</v>
      </c>
    </row>
    <row r="40" spans="2:4" x14ac:dyDescent="0.25">
      <c r="B40" s="7" t="s">
        <v>39</v>
      </c>
      <c r="C40" s="3">
        <v>2001</v>
      </c>
      <c r="D40" s="16">
        <f t="shared" si="0"/>
        <v>4.8587183764450502E-3</v>
      </c>
    </row>
    <row r="41" spans="2:4" x14ac:dyDescent="0.25">
      <c r="B41" s="7" t="s">
        <v>40</v>
      </c>
      <c r="C41" s="3">
        <v>473</v>
      </c>
      <c r="D41" s="16">
        <f t="shared" si="0"/>
        <v>1.1485126397093996E-3</v>
      </c>
    </row>
    <row r="42" spans="2:4" x14ac:dyDescent="0.25">
      <c r="B42" s="7" t="s">
        <v>41</v>
      </c>
      <c r="C42" s="3">
        <v>1130</v>
      </c>
      <c r="D42" s="16">
        <f t="shared" si="0"/>
        <v>2.7438039807011027E-3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195</v>
      </c>
      <c r="D45" s="16">
        <f t="shared" si="0"/>
        <v>4.7348829755461505E-4</v>
      </c>
    </row>
    <row r="46" spans="2:4" x14ac:dyDescent="0.25">
      <c r="B46" s="7" t="s">
        <v>45</v>
      </c>
      <c r="C46" s="3">
        <v>568</v>
      </c>
      <c r="D46" s="16">
        <f t="shared" si="0"/>
        <v>1.3791864256975455E-3</v>
      </c>
    </row>
    <row r="47" spans="2:4" x14ac:dyDescent="0.25">
      <c r="B47" s="8" t="s">
        <v>47</v>
      </c>
      <c r="C47" s="17">
        <f>SUM(C9:C46)</f>
        <v>411837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411837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Q1" zoomScale="60" zoomScaleNormal="60" workbookViewId="0">
      <selection activeCell="F9" sqref="F8:AE50"/>
    </sheetView>
  </sheetViews>
  <sheetFormatPr defaultRowHeight="15" x14ac:dyDescent="0.25"/>
  <cols>
    <col min="3" max="3" width="14.7109375" bestFit="1" customWidth="1"/>
    <col min="4" max="4" width="10.5703125" bestFit="1" customWidth="1"/>
  </cols>
  <sheetData>
    <row r="1" spans="2:6" x14ac:dyDescent="0.25">
      <c r="C1" s="30" t="s">
        <v>0</v>
      </c>
      <c r="D1" s="37" t="s">
        <v>84</v>
      </c>
      <c r="E1" s="37"/>
      <c r="F1" s="37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978418</v>
      </c>
      <c r="E4" s="4">
        <f>D4/D6</f>
        <v>0.8651492054284815</v>
      </c>
    </row>
    <row r="5" spans="2:6" x14ac:dyDescent="0.25">
      <c r="C5" s="2" t="s">
        <v>7</v>
      </c>
      <c r="D5" s="3">
        <v>152506</v>
      </c>
      <c r="E5" s="4">
        <f>D5/D6</f>
        <v>0.13485079457151852</v>
      </c>
    </row>
    <row r="6" spans="2:6" x14ac:dyDescent="0.25">
      <c r="C6" s="2" t="s">
        <v>50</v>
      </c>
      <c r="D6" s="3">
        <f>SUM(D4:D5)</f>
        <v>1130924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37052</v>
      </c>
      <c r="D9" s="16">
        <f>C9/C$47</f>
        <v>3.7869295127440417E-2</v>
      </c>
      <c r="F9" s="19"/>
    </row>
    <row r="10" spans="2:6" x14ac:dyDescent="0.25">
      <c r="B10" s="7" t="s">
        <v>9</v>
      </c>
      <c r="C10" s="3">
        <v>28621</v>
      </c>
      <c r="D10" s="16">
        <f t="shared" ref="D10:D48" si="0">C10/C$47</f>
        <v>2.9252323648992558E-2</v>
      </c>
    </row>
    <row r="11" spans="2:6" x14ac:dyDescent="0.25">
      <c r="B11" s="7" t="s">
        <v>10</v>
      </c>
      <c r="C11" s="3">
        <v>10012</v>
      </c>
      <c r="D11" s="16">
        <f t="shared" si="0"/>
        <v>1.0232845266542522E-2</v>
      </c>
    </row>
    <row r="12" spans="2:6" x14ac:dyDescent="0.25">
      <c r="B12" s="7" t="s">
        <v>11</v>
      </c>
      <c r="C12" s="3">
        <v>8936</v>
      </c>
      <c r="D12" s="16">
        <f t="shared" si="0"/>
        <v>9.1331107972257262E-3</v>
      </c>
    </row>
    <row r="13" spans="2:6" x14ac:dyDescent="0.25">
      <c r="B13" s="7" t="s">
        <v>12</v>
      </c>
      <c r="C13" s="3">
        <v>54446</v>
      </c>
      <c r="D13" s="16">
        <f t="shared" si="0"/>
        <v>5.5646972970652624E-2</v>
      </c>
    </row>
    <row r="14" spans="2:6" x14ac:dyDescent="0.25">
      <c r="B14" s="7" t="s">
        <v>13</v>
      </c>
      <c r="C14" s="3">
        <v>9929</v>
      </c>
      <c r="D14" s="16">
        <f t="shared" si="0"/>
        <v>1.0148014447812694E-2</v>
      </c>
    </row>
    <row r="15" spans="2:6" x14ac:dyDescent="0.25">
      <c r="B15" s="7" t="s">
        <v>14</v>
      </c>
      <c r="C15" s="3">
        <v>5877</v>
      </c>
      <c r="D15" s="16">
        <f t="shared" si="0"/>
        <v>6.0066352009059522E-3</v>
      </c>
    </row>
    <row r="16" spans="2:6" x14ac:dyDescent="0.25">
      <c r="B16" s="7" t="s">
        <v>15</v>
      </c>
      <c r="C16" s="3">
        <v>88676</v>
      </c>
      <c r="D16" s="16">
        <f t="shared" si="0"/>
        <v>9.0632020261278923E-2</v>
      </c>
    </row>
    <row r="17" spans="2:4" x14ac:dyDescent="0.25">
      <c r="B17" s="7" t="s">
        <v>16</v>
      </c>
      <c r="C17" s="3">
        <v>56631</v>
      </c>
      <c r="D17" s="16">
        <f t="shared" si="0"/>
        <v>5.788016982516675E-2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1836</v>
      </c>
      <c r="D19" s="16">
        <f t="shared" si="0"/>
        <v>1.8764985926260555E-3</v>
      </c>
    </row>
    <row r="20" spans="2:4" x14ac:dyDescent="0.25">
      <c r="B20" s="7" t="s">
        <v>19</v>
      </c>
      <c r="C20" s="3">
        <v>3683</v>
      </c>
      <c r="D20" s="16">
        <f t="shared" si="0"/>
        <v>3.7642398238789555E-3</v>
      </c>
    </row>
    <row r="21" spans="2:4" x14ac:dyDescent="0.25">
      <c r="B21" s="7" t="s">
        <v>20</v>
      </c>
      <c r="C21" s="3">
        <v>18079</v>
      </c>
      <c r="D21" s="16">
        <f t="shared" si="0"/>
        <v>1.8477787612247526E-2</v>
      </c>
    </row>
    <row r="22" spans="2:4" x14ac:dyDescent="0.25">
      <c r="B22" s="7" t="s">
        <v>21</v>
      </c>
      <c r="C22" s="3">
        <v>6333</v>
      </c>
      <c r="D22" s="16">
        <f t="shared" si="0"/>
        <v>6.4726936748915088E-3</v>
      </c>
    </row>
    <row r="23" spans="2:4" x14ac:dyDescent="0.25">
      <c r="B23" s="7" t="s">
        <v>22</v>
      </c>
      <c r="C23" s="3">
        <v>2309</v>
      </c>
      <c r="D23" s="16">
        <f t="shared" si="0"/>
        <v>2.3599320535803714E-3</v>
      </c>
    </row>
    <row r="24" spans="2:4" x14ac:dyDescent="0.25">
      <c r="B24" s="7" t="s">
        <v>23</v>
      </c>
      <c r="C24" s="3">
        <v>4969</v>
      </c>
      <c r="D24" s="16">
        <f t="shared" si="0"/>
        <v>5.0786064851627835E-3</v>
      </c>
    </row>
    <row r="25" spans="2:4" x14ac:dyDescent="0.25">
      <c r="B25" s="7" t="s">
        <v>24</v>
      </c>
      <c r="C25" s="3">
        <v>1088</v>
      </c>
      <c r="D25" s="16">
        <f t="shared" si="0"/>
        <v>1.1119991660006256E-3</v>
      </c>
    </row>
    <row r="26" spans="2:4" x14ac:dyDescent="0.25">
      <c r="B26" s="7" t="s">
        <v>25</v>
      </c>
      <c r="C26" s="3">
        <v>1814</v>
      </c>
      <c r="D26" s="16">
        <f t="shared" si="0"/>
        <v>1.8540133153723665E-3</v>
      </c>
    </row>
    <row r="27" spans="2:4" x14ac:dyDescent="0.25">
      <c r="B27" s="7" t="s">
        <v>26</v>
      </c>
      <c r="C27" s="3">
        <v>1392</v>
      </c>
      <c r="D27" s="16">
        <f t="shared" si="0"/>
        <v>1.4227048153243296E-3</v>
      </c>
    </row>
    <row r="28" spans="2:4" x14ac:dyDescent="0.25">
      <c r="B28" s="7" t="s">
        <v>27</v>
      </c>
      <c r="C28" s="3">
        <v>1704</v>
      </c>
      <c r="D28" s="16">
        <f t="shared" si="0"/>
        <v>1.7415869291039208E-3</v>
      </c>
    </row>
    <row r="29" spans="2:4" x14ac:dyDescent="0.25">
      <c r="B29" s="7" t="s">
        <v>28</v>
      </c>
      <c r="C29" s="3">
        <v>2307</v>
      </c>
      <c r="D29" s="16">
        <f t="shared" si="0"/>
        <v>2.3578879374664E-3</v>
      </c>
    </row>
    <row r="30" spans="2:4" x14ac:dyDescent="0.25">
      <c r="B30" s="7" t="s">
        <v>29</v>
      </c>
      <c r="C30" s="3">
        <v>1879</v>
      </c>
      <c r="D30" s="16">
        <f t="shared" si="0"/>
        <v>1.9204470890764479E-3</v>
      </c>
    </row>
    <row r="31" spans="2:4" x14ac:dyDescent="0.25">
      <c r="B31" s="7" t="s">
        <v>30</v>
      </c>
      <c r="C31" s="3">
        <v>135564</v>
      </c>
      <c r="D31" s="16">
        <f t="shared" si="0"/>
        <v>0.13855427843723234</v>
      </c>
    </row>
    <row r="32" spans="2:4" x14ac:dyDescent="0.25">
      <c r="B32" s="7" t="s">
        <v>31</v>
      </c>
      <c r="C32" s="3">
        <v>73560</v>
      </c>
      <c r="D32" s="16">
        <f t="shared" si="0"/>
        <v>7.5182590671880531E-2</v>
      </c>
    </row>
    <row r="33" spans="2:4" x14ac:dyDescent="0.25">
      <c r="B33" s="7" t="s">
        <v>32</v>
      </c>
      <c r="C33" s="3">
        <v>908</v>
      </c>
      <c r="D33" s="16">
        <f t="shared" si="0"/>
        <v>9.2802871574316906E-4</v>
      </c>
    </row>
    <row r="34" spans="2:4" x14ac:dyDescent="0.25">
      <c r="B34" s="7" t="s">
        <v>33</v>
      </c>
      <c r="C34" s="3">
        <v>820</v>
      </c>
      <c r="D34" s="16">
        <f t="shared" si="0"/>
        <v>8.3808760672841257E-4</v>
      </c>
    </row>
    <row r="35" spans="2:4" x14ac:dyDescent="0.25">
      <c r="B35" s="7" t="s">
        <v>34</v>
      </c>
      <c r="C35" s="3">
        <v>9266</v>
      </c>
      <c r="D35" s="16">
        <f t="shared" si="0"/>
        <v>9.4703899560310625E-3</v>
      </c>
    </row>
    <row r="36" spans="2:4" x14ac:dyDescent="0.25">
      <c r="B36" s="7" t="s">
        <v>35</v>
      </c>
      <c r="C36" s="3">
        <v>126289</v>
      </c>
      <c r="D36" s="16">
        <f t="shared" si="0"/>
        <v>0.12907468995868843</v>
      </c>
    </row>
    <row r="37" spans="2:4" x14ac:dyDescent="0.25">
      <c r="B37" s="7" t="s">
        <v>36</v>
      </c>
      <c r="C37" s="3">
        <v>5059</v>
      </c>
      <c r="D37" s="16">
        <f t="shared" si="0"/>
        <v>5.1705917102915118E-3</v>
      </c>
    </row>
    <row r="38" spans="2:4" x14ac:dyDescent="0.25">
      <c r="B38" s="7" t="s">
        <v>37</v>
      </c>
      <c r="C38" s="3">
        <v>3479</v>
      </c>
      <c r="D38" s="16">
        <f t="shared" si="0"/>
        <v>3.5557399802538382E-3</v>
      </c>
    </row>
    <row r="39" spans="2:4" x14ac:dyDescent="0.25">
      <c r="B39" s="7" t="s">
        <v>38</v>
      </c>
      <c r="C39" s="3">
        <v>264671</v>
      </c>
      <c r="D39" s="16">
        <f t="shared" si="0"/>
        <v>0.27050912800050692</v>
      </c>
    </row>
    <row r="40" spans="2:4" x14ac:dyDescent="0.25">
      <c r="B40" s="7" t="s">
        <v>39</v>
      </c>
      <c r="C40" s="3">
        <v>1497</v>
      </c>
      <c r="D40" s="16">
        <f t="shared" si="0"/>
        <v>1.530020911307846E-3</v>
      </c>
    </row>
    <row r="41" spans="2:4" x14ac:dyDescent="0.25">
      <c r="B41" s="7" t="s">
        <v>40</v>
      </c>
      <c r="C41" s="3">
        <v>2528</v>
      </c>
      <c r="D41" s="16">
        <f t="shared" si="0"/>
        <v>2.5837627680602767E-3</v>
      </c>
    </row>
    <row r="42" spans="2:4" x14ac:dyDescent="0.25">
      <c r="B42" s="7" t="s">
        <v>41</v>
      </c>
      <c r="C42" s="3">
        <v>4209</v>
      </c>
      <c r="D42" s="16">
        <f t="shared" si="0"/>
        <v>4.301842361853523E-3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545</v>
      </c>
      <c r="D44" s="16">
        <f t="shared" si="0"/>
        <v>5.570216410572986E-4</v>
      </c>
    </row>
    <row r="45" spans="2:4" x14ac:dyDescent="0.25">
      <c r="B45" s="7" t="s">
        <v>44</v>
      </c>
      <c r="C45" s="3">
        <v>1374</v>
      </c>
      <c r="D45" s="16">
        <f t="shared" si="0"/>
        <v>1.4043077702985841E-3</v>
      </c>
    </row>
    <row r="46" spans="2:4" x14ac:dyDescent="0.25">
      <c r="B46" s="7" t="s">
        <v>45</v>
      </c>
      <c r="C46" s="3">
        <v>1076</v>
      </c>
      <c r="D46" s="16">
        <f t="shared" si="0"/>
        <v>1.0997344693167951E-3</v>
      </c>
    </row>
    <row r="47" spans="2:4" x14ac:dyDescent="0.25">
      <c r="B47" s="8" t="s">
        <v>47</v>
      </c>
      <c r="C47" s="17">
        <f>SUM(C9:C46)</f>
        <v>978418</v>
      </c>
      <c r="D47" s="16">
        <f t="shared" si="0"/>
        <v>1</v>
      </c>
    </row>
    <row r="48" spans="2:4" x14ac:dyDescent="0.25">
      <c r="B48" s="9" t="s">
        <v>48</v>
      </c>
      <c r="C48" s="10"/>
      <c r="D48" s="16">
        <f t="shared" si="0"/>
        <v>0</v>
      </c>
    </row>
    <row r="49" spans="2:4" x14ac:dyDescent="0.25">
      <c r="B49" s="8" t="s">
        <v>49</v>
      </c>
      <c r="C49" s="14">
        <f>C47+C48</f>
        <v>978418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mergeCells count="1">
    <mergeCell ref="D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J23" zoomScale="85" zoomScaleNormal="85" workbookViewId="0">
      <selection activeCell="F8" sqref="F8:AE50"/>
    </sheetView>
  </sheetViews>
  <sheetFormatPr defaultRowHeight="15" x14ac:dyDescent="0.25"/>
  <cols>
    <col min="2" max="2" width="5.5703125" bestFit="1" customWidth="1"/>
    <col min="3" max="3" width="11.5703125" bestFit="1" customWidth="1"/>
  </cols>
  <sheetData>
    <row r="1" spans="2:6" x14ac:dyDescent="0.25">
      <c r="C1" s="30" t="s">
        <v>0</v>
      </c>
      <c r="D1" s="30" t="s">
        <v>85</v>
      </c>
      <c r="E1" s="30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139192</v>
      </c>
      <c r="E4" s="4">
        <f>D4/D6</f>
        <v>0.82349948232509984</v>
      </c>
    </row>
    <row r="5" spans="2:6" x14ac:dyDescent="0.25">
      <c r="C5" s="2" t="s">
        <v>7</v>
      </c>
      <c r="D5" s="3">
        <v>29833</v>
      </c>
      <c r="E5" s="4">
        <f>D5/D6</f>
        <v>0.17650051767490016</v>
      </c>
    </row>
    <row r="6" spans="2:6" x14ac:dyDescent="0.25">
      <c r="C6" s="2" t="s">
        <v>50</v>
      </c>
      <c r="D6" s="3">
        <f>SUM(D4:D5)</f>
        <v>169025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3378</v>
      </c>
      <c r="D9" s="16">
        <f>C9/C$47</f>
        <v>2.4268636128513134E-2</v>
      </c>
      <c r="F9" s="19"/>
    </row>
    <row r="10" spans="2:6" x14ac:dyDescent="0.25">
      <c r="B10" s="7" t="s">
        <v>9</v>
      </c>
      <c r="C10" s="3">
        <v>3100</v>
      </c>
      <c r="D10" s="16">
        <f t="shared" ref="D10:D48" si="0">C10/C$47</f>
        <v>2.227139490775332E-2</v>
      </c>
    </row>
    <row r="11" spans="2:6" x14ac:dyDescent="0.25">
      <c r="B11" s="7" t="s">
        <v>10</v>
      </c>
      <c r="C11" s="3">
        <v>494</v>
      </c>
      <c r="D11" s="16">
        <f t="shared" si="0"/>
        <v>3.5490545433645611E-3</v>
      </c>
    </row>
    <row r="12" spans="2:6" x14ac:dyDescent="0.25">
      <c r="B12" s="7" t="s">
        <v>11</v>
      </c>
      <c r="C12" s="3">
        <v>753</v>
      </c>
      <c r="D12" s="16">
        <f t="shared" si="0"/>
        <v>5.409793666302661E-3</v>
      </c>
    </row>
    <row r="13" spans="2:6" x14ac:dyDescent="0.25">
      <c r="B13" s="7" t="s">
        <v>12</v>
      </c>
      <c r="C13" s="3">
        <v>6027</v>
      </c>
      <c r="D13" s="16">
        <f t="shared" si="0"/>
        <v>4.3299902293235243E-2</v>
      </c>
    </row>
    <row r="14" spans="2:6" x14ac:dyDescent="0.25">
      <c r="B14" s="7" t="s">
        <v>13</v>
      </c>
      <c r="C14" s="3">
        <v>911</v>
      </c>
      <c r="D14" s="16">
        <f t="shared" si="0"/>
        <v>6.5449163745042822E-3</v>
      </c>
    </row>
    <row r="15" spans="2:6" x14ac:dyDescent="0.25">
      <c r="B15" s="7" t="s">
        <v>14</v>
      </c>
      <c r="C15" s="3">
        <v>793</v>
      </c>
      <c r="D15" s="16">
        <f t="shared" si="0"/>
        <v>5.6971665038220588E-3</v>
      </c>
    </row>
    <row r="16" spans="2:6" x14ac:dyDescent="0.25">
      <c r="B16" s="7" t="s">
        <v>15</v>
      </c>
      <c r="C16" s="3">
        <v>22895</v>
      </c>
      <c r="D16" s="16">
        <f t="shared" si="0"/>
        <v>0.16448502787516525</v>
      </c>
    </row>
    <row r="17" spans="2:4" x14ac:dyDescent="0.25">
      <c r="B17" s="7" t="s">
        <v>16</v>
      </c>
      <c r="C17" s="3">
        <v>7535</v>
      </c>
      <c r="D17" s="16">
        <f t="shared" si="0"/>
        <v>5.4133858267716536E-2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313</v>
      </c>
      <c r="D19" s="16">
        <f t="shared" si="0"/>
        <v>2.2486924535892868E-3</v>
      </c>
    </row>
    <row r="20" spans="2:4" x14ac:dyDescent="0.25">
      <c r="B20" s="7" t="s">
        <v>19</v>
      </c>
      <c r="C20" s="3">
        <v>130</v>
      </c>
      <c r="D20" s="16">
        <f t="shared" si="0"/>
        <v>9.3396172193804241E-4</v>
      </c>
    </row>
    <row r="21" spans="2:4" x14ac:dyDescent="0.25">
      <c r="B21" s="7" t="s">
        <v>20</v>
      </c>
      <c r="C21" s="3">
        <v>2128</v>
      </c>
      <c r="D21" s="16">
        <f t="shared" si="0"/>
        <v>1.5288234956031956E-2</v>
      </c>
    </row>
    <row r="22" spans="2:4" x14ac:dyDescent="0.25">
      <c r="B22" s="7" t="s">
        <v>21</v>
      </c>
      <c r="C22" s="3">
        <v>109</v>
      </c>
      <c r="D22" s="16">
        <f t="shared" si="0"/>
        <v>7.8309098224035867E-4</v>
      </c>
    </row>
    <row r="23" spans="2:4" x14ac:dyDescent="0.25">
      <c r="B23" s="7" t="s">
        <v>22</v>
      </c>
      <c r="C23" s="3">
        <v>212</v>
      </c>
      <c r="D23" s="16">
        <f t="shared" si="0"/>
        <v>1.5230760388528076E-3</v>
      </c>
    </row>
    <row r="24" spans="2:4" x14ac:dyDescent="0.25">
      <c r="B24" s="7" t="s">
        <v>23</v>
      </c>
      <c r="C24" s="3">
        <v>563</v>
      </c>
      <c r="D24" s="16">
        <f t="shared" si="0"/>
        <v>4.044772688085522E-3</v>
      </c>
    </row>
    <row r="25" spans="2:4" x14ac:dyDescent="0.25">
      <c r="B25" s="7" t="s">
        <v>24</v>
      </c>
      <c r="C25" s="3">
        <v>526</v>
      </c>
      <c r="D25" s="16">
        <f t="shared" si="0"/>
        <v>3.7789528133800794E-3</v>
      </c>
    </row>
    <row r="26" spans="2:4" x14ac:dyDescent="0.25">
      <c r="B26" s="7" t="s">
        <v>25</v>
      </c>
      <c r="C26" s="3">
        <v>316</v>
      </c>
      <c r="D26" s="16">
        <f t="shared" si="0"/>
        <v>2.2702454164032415E-3</v>
      </c>
    </row>
    <row r="27" spans="2:4" x14ac:dyDescent="0.25">
      <c r="B27" s="7" t="s">
        <v>26</v>
      </c>
      <c r="C27" s="3">
        <v>114</v>
      </c>
      <c r="D27" s="16">
        <f t="shared" si="0"/>
        <v>8.1901258693028338E-4</v>
      </c>
    </row>
    <row r="28" spans="2:4" x14ac:dyDescent="0.25">
      <c r="B28" s="7" t="s">
        <v>27</v>
      </c>
      <c r="C28" s="3">
        <v>95</v>
      </c>
      <c r="D28" s="16">
        <f t="shared" si="0"/>
        <v>6.8251048910856951E-4</v>
      </c>
    </row>
    <row r="29" spans="2:4" x14ac:dyDescent="0.25">
      <c r="B29" s="7" t="s">
        <v>28</v>
      </c>
      <c r="C29" s="3">
        <v>1875</v>
      </c>
      <c r="D29" s="16">
        <f t="shared" si="0"/>
        <v>1.3470601758721766E-2</v>
      </c>
    </row>
    <row r="30" spans="2:4" x14ac:dyDescent="0.25">
      <c r="B30" s="7" t="s">
        <v>29</v>
      </c>
      <c r="C30" s="3">
        <v>150</v>
      </c>
      <c r="D30" s="16">
        <f t="shared" si="0"/>
        <v>1.0776481406977413E-3</v>
      </c>
    </row>
    <row r="31" spans="2:4" x14ac:dyDescent="0.25">
      <c r="B31" s="7" t="s">
        <v>30</v>
      </c>
      <c r="C31" s="3">
        <v>20506</v>
      </c>
      <c r="D31" s="16">
        <f t="shared" si="0"/>
        <v>0.1473216851543192</v>
      </c>
    </row>
    <row r="32" spans="2:4" x14ac:dyDescent="0.25">
      <c r="B32" s="7" t="s">
        <v>31</v>
      </c>
      <c r="C32" s="3">
        <v>10092</v>
      </c>
      <c r="D32" s="16">
        <f t="shared" si="0"/>
        <v>7.250416690614403E-2</v>
      </c>
    </row>
    <row r="33" spans="2:4" x14ac:dyDescent="0.25">
      <c r="B33" s="7" t="s">
        <v>32</v>
      </c>
      <c r="C33" s="3">
        <v>503</v>
      </c>
      <c r="D33" s="16">
        <f t="shared" si="0"/>
        <v>3.6137134318064259E-3</v>
      </c>
    </row>
    <row r="34" spans="2:4" x14ac:dyDescent="0.25">
      <c r="B34" s="7" t="s">
        <v>33</v>
      </c>
      <c r="C34" s="3">
        <v>73</v>
      </c>
      <c r="D34" s="16">
        <f t="shared" si="0"/>
        <v>5.2445542847290077E-4</v>
      </c>
    </row>
    <row r="35" spans="2:4" x14ac:dyDescent="0.25">
      <c r="B35" s="7" t="s">
        <v>34</v>
      </c>
      <c r="C35" s="3">
        <v>3252</v>
      </c>
      <c r="D35" s="16">
        <f t="shared" si="0"/>
        <v>2.3363411690327029E-2</v>
      </c>
    </row>
    <row r="36" spans="2:4" x14ac:dyDescent="0.25">
      <c r="B36" s="7" t="s">
        <v>35</v>
      </c>
      <c r="C36" s="3">
        <v>14364</v>
      </c>
      <c r="D36" s="16">
        <f t="shared" si="0"/>
        <v>0.10319558595321571</v>
      </c>
    </row>
    <row r="37" spans="2:4" x14ac:dyDescent="0.25">
      <c r="B37" s="7" t="s">
        <v>36</v>
      </c>
      <c r="C37" s="3">
        <v>200</v>
      </c>
      <c r="D37" s="16">
        <f t="shared" si="0"/>
        <v>1.4368641875969882E-3</v>
      </c>
    </row>
    <row r="38" spans="2:4" x14ac:dyDescent="0.25">
      <c r="B38" s="7" t="s">
        <v>37</v>
      </c>
      <c r="C38" s="3">
        <v>1017</v>
      </c>
      <c r="D38" s="16">
        <f t="shared" si="0"/>
        <v>7.3064543939306854E-3</v>
      </c>
    </row>
    <row r="39" spans="2:4" x14ac:dyDescent="0.25">
      <c r="B39" s="7" t="s">
        <v>38</v>
      </c>
      <c r="C39" s="3">
        <v>35353</v>
      </c>
      <c r="D39" s="16">
        <f t="shared" si="0"/>
        <v>0.25398729812058163</v>
      </c>
    </row>
    <row r="40" spans="2:4" x14ac:dyDescent="0.25">
      <c r="B40" s="7" t="s">
        <v>39</v>
      </c>
      <c r="C40" s="3">
        <v>247</v>
      </c>
      <c r="D40" s="16">
        <f t="shared" si="0"/>
        <v>1.7745272716822805E-3</v>
      </c>
    </row>
    <row r="41" spans="2:4" x14ac:dyDescent="0.25">
      <c r="B41" s="7" t="s">
        <v>40</v>
      </c>
      <c r="C41" s="3">
        <v>617</v>
      </c>
      <c r="D41" s="16">
        <f t="shared" si="0"/>
        <v>4.4327260187367089E-3</v>
      </c>
    </row>
    <row r="42" spans="2:4" x14ac:dyDescent="0.25">
      <c r="B42" s="7" t="s">
        <v>41</v>
      </c>
      <c r="C42" s="3">
        <v>319</v>
      </c>
      <c r="D42" s="16">
        <f t="shared" si="0"/>
        <v>2.2917983792171965E-3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85</v>
      </c>
      <c r="D44" s="16">
        <f t="shared" si="0"/>
        <v>6.1066727972872007E-4</v>
      </c>
    </row>
    <row r="45" spans="2:4" x14ac:dyDescent="0.25">
      <c r="B45" s="7" t="s">
        <v>44</v>
      </c>
      <c r="C45" s="3">
        <v>38</v>
      </c>
      <c r="D45" s="16">
        <f t="shared" si="0"/>
        <v>2.7300419564342776E-4</v>
      </c>
    </row>
    <row r="46" spans="2:4" x14ac:dyDescent="0.25">
      <c r="B46" s="7" t="s">
        <v>45</v>
      </c>
      <c r="C46" s="3">
        <v>109</v>
      </c>
      <c r="D46" s="16">
        <f t="shared" si="0"/>
        <v>7.8309098224035867E-4</v>
      </c>
    </row>
    <row r="47" spans="2:4" x14ac:dyDescent="0.25">
      <c r="B47" s="8" t="s">
        <v>47</v>
      </c>
      <c r="C47" s="17">
        <f>SUM(C9:C46)</f>
        <v>139192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139192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G32" workbookViewId="0">
      <selection activeCell="D47" sqref="D47:D48"/>
    </sheetView>
  </sheetViews>
  <sheetFormatPr defaultRowHeight="15" x14ac:dyDescent="0.25"/>
  <cols>
    <col min="3" max="3" width="11.5703125" bestFit="1" customWidth="1"/>
    <col min="4" max="4" width="9.85546875" bestFit="1" customWidth="1"/>
  </cols>
  <sheetData>
    <row r="1" spans="2:6" x14ac:dyDescent="0.25">
      <c r="C1" s="30" t="s">
        <v>0</v>
      </c>
      <c r="D1" s="30" t="s">
        <v>87</v>
      </c>
      <c r="E1" s="30"/>
    </row>
    <row r="3" spans="2:6" x14ac:dyDescent="0.25">
      <c r="C3" s="1" t="s">
        <v>3</v>
      </c>
      <c r="D3" s="1" t="s">
        <v>4</v>
      </c>
      <c r="E3" s="1" t="s">
        <v>5</v>
      </c>
    </row>
    <row r="4" spans="2:6" x14ac:dyDescent="0.25">
      <c r="C4" s="2" t="s">
        <v>6</v>
      </c>
      <c r="D4" s="3">
        <v>1828505</v>
      </c>
      <c r="E4" s="4">
        <f>D4/D6</f>
        <v>0.86498961163799304</v>
      </c>
    </row>
    <row r="5" spans="2:6" x14ac:dyDescent="0.25">
      <c r="C5" s="2" t="s">
        <v>7</v>
      </c>
      <c r="D5" s="3">
        <v>285399</v>
      </c>
      <c r="E5" s="4">
        <f>D5/D6</f>
        <v>0.13501038836200699</v>
      </c>
    </row>
    <row r="6" spans="2:6" x14ac:dyDescent="0.25">
      <c r="C6" s="2" t="s">
        <v>50</v>
      </c>
      <c r="D6" s="3">
        <f>SUM(D4:D5)</f>
        <v>2113904</v>
      </c>
      <c r="E6" s="5">
        <v>1</v>
      </c>
    </row>
    <row r="8" spans="2:6" x14ac:dyDescent="0.25">
      <c r="B8" s="1" t="s">
        <v>2</v>
      </c>
      <c r="C8" s="1" t="s">
        <v>46</v>
      </c>
      <c r="D8" s="1" t="s">
        <v>5</v>
      </c>
    </row>
    <row r="9" spans="2:6" x14ac:dyDescent="0.25">
      <c r="B9" s="7" t="s">
        <v>8</v>
      </c>
      <c r="C9" s="3">
        <v>46059</v>
      </c>
      <c r="D9" s="16">
        <f>C9/C$47</f>
        <v>2.5189430709787505E-2</v>
      </c>
      <c r="F9" s="19"/>
    </row>
    <row r="10" spans="2:6" x14ac:dyDescent="0.25">
      <c r="B10" s="7" t="s">
        <v>9</v>
      </c>
      <c r="C10" s="3">
        <v>32876</v>
      </c>
      <c r="D10" s="16">
        <f t="shared" ref="D10:D48" si="0">C10/C$47</f>
        <v>1.7979715669358302E-2</v>
      </c>
    </row>
    <row r="11" spans="2:6" x14ac:dyDescent="0.25">
      <c r="B11" s="7" t="s">
        <v>10</v>
      </c>
      <c r="C11" s="3">
        <v>0</v>
      </c>
      <c r="D11" s="16">
        <f t="shared" si="0"/>
        <v>0</v>
      </c>
    </row>
    <row r="12" spans="2:6" x14ac:dyDescent="0.25">
      <c r="B12" s="7" t="s">
        <v>11</v>
      </c>
      <c r="C12" s="3">
        <v>11560</v>
      </c>
      <c r="D12" s="16">
        <f t="shared" si="0"/>
        <v>6.3221046702087221E-3</v>
      </c>
    </row>
    <row r="13" spans="2:6" x14ac:dyDescent="0.25">
      <c r="B13" s="7" t="s">
        <v>12</v>
      </c>
      <c r="C13" s="3">
        <v>132446</v>
      </c>
      <c r="D13" s="16">
        <f t="shared" si="0"/>
        <v>7.2434037642773744E-2</v>
      </c>
    </row>
    <row r="14" spans="2:6" x14ac:dyDescent="0.25">
      <c r="B14" s="7" t="s">
        <v>13</v>
      </c>
      <c r="C14" s="3">
        <v>14597</v>
      </c>
      <c r="D14" s="16">
        <f t="shared" si="0"/>
        <v>7.9830243833076756E-3</v>
      </c>
    </row>
    <row r="15" spans="2:6" x14ac:dyDescent="0.25">
      <c r="B15" s="7" t="s">
        <v>14</v>
      </c>
      <c r="C15" s="3">
        <v>16101</v>
      </c>
      <c r="D15" s="16">
        <f t="shared" si="0"/>
        <v>8.8055542642760075E-3</v>
      </c>
    </row>
    <row r="16" spans="2:6" x14ac:dyDescent="0.25">
      <c r="B16" s="7" t="s">
        <v>15</v>
      </c>
      <c r="C16" s="3">
        <v>213177</v>
      </c>
      <c r="D16" s="16">
        <f t="shared" si="0"/>
        <v>0.11658540720424609</v>
      </c>
    </row>
    <row r="17" spans="2:4" x14ac:dyDescent="0.25">
      <c r="B17" s="7" t="s">
        <v>16</v>
      </c>
      <c r="C17" s="3">
        <v>49929</v>
      </c>
      <c r="D17" s="16">
        <f t="shared" si="0"/>
        <v>2.7305913847651495E-2</v>
      </c>
    </row>
    <row r="18" spans="2:4" x14ac:dyDescent="0.25">
      <c r="B18" s="7" t="s">
        <v>17</v>
      </c>
      <c r="C18" s="3">
        <v>0</v>
      </c>
      <c r="D18" s="16">
        <f t="shared" si="0"/>
        <v>0</v>
      </c>
    </row>
    <row r="19" spans="2:4" x14ac:dyDescent="0.25">
      <c r="B19" s="7" t="s">
        <v>18</v>
      </c>
      <c r="C19" s="3">
        <v>2539</v>
      </c>
      <c r="D19" s="16">
        <f t="shared" si="0"/>
        <v>1.3885660690017255E-3</v>
      </c>
    </row>
    <row r="20" spans="2:4" x14ac:dyDescent="0.25">
      <c r="B20" s="7" t="s">
        <v>19</v>
      </c>
      <c r="C20" s="3">
        <v>6027</v>
      </c>
      <c r="D20" s="16">
        <f t="shared" si="0"/>
        <v>3.2961353674176444E-3</v>
      </c>
    </row>
    <row r="21" spans="2:4" x14ac:dyDescent="0.25">
      <c r="B21" s="7" t="s">
        <v>20</v>
      </c>
      <c r="C21" s="3">
        <v>21807</v>
      </c>
      <c r="D21" s="16">
        <f t="shared" si="0"/>
        <v>1.192613637917315E-2</v>
      </c>
    </row>
    <row r="22" spans="2:4" x14ac:dyDescent="0.25">
      <c r="B22" s="7" t="s">
        <v>21</v>
      </c>
      <c r="C22" s="3">
        <v>3042</v>
      </c>
      <c r="D22" s="16">
        <f t="shared" si="0"/>
        <v>1.663654187437278E-3</v>
      </c>
    </row>
    <row r="23" spans="2:4" x14ac:dyDescent="0.25">
      <c r="B23" s="7" t="s">
        <v>22</v>
      </c>
      <c r="C23" s="3">
        <v>2020</v>
      </c>
      <c r="D23" s="16">
        <f t="shared" si="0"/>
        <v>1.104727632683531E-3</v>
      </c>
    </row>
    <row r="24" spans="2:4" x14ac:dyDescent="0.25">
      <c r="B24" s="7" t="s">
        <v>23</v>
      </c>
      <c r="C24" s="3">
        <v>14169</v>
      </c>
      <c r="D24" s="16">
        <f t="shared" si="0"/>
        <v>7.7489533799470055E-3</v>
      </c>
    </row>
    <row r="25" spans="2:4" x14ac:dyDescent="0.25">
      <c r="B25" s="7" t="s">
        <v>24</v>
      </c>
      <c r="C25" s="3">
        <v>5937</v>
      </c>
      <c r="D25" s="16">
        <f t="shared" si="0"/>
        <v>3.246914829327784E-3</v>
      </c>
    </row>
    <row r="26" spans="2:4" x14ac:dyDescent="0.25">
      <c r="B26" s="7" t="s">
        <v>25</v>
      </c>
      <c r="C26" s="3">
        <v>6464</v>
      </c>
      <c r="D26" s="16">
        <f t="shared" si="0"/>
        <v>3.5351284245872996E-3</v>
      </c>
    </row>
    <row r="27" spans="2:4" x14ac:dyDescent="0.25">
      <c r="B27" s="7" t="s">
        <v>26</v>
      </c>
      <c r="C27" s="3">
        <v>2239</v>
      </c>
      <c r="D27" s="16">
        <f t="shared" si="0"/>
        <v>1.224497608702191E-3</v>
      </c>
    </row>
    <row r="28" spans="2:4" x14ac:dyDescent="0.25">
      <c r="B28" s="7" t="s">
        <v>27</v>
      </c>
      <c r="C28" s="3">
        <v>6984</v>
      </c>
      <c r="D28" s="16">
        <f t="shared" si="0"/>
        <v>3.819513755773159E-3</v>
      </c>
    </row>
    <row r="29" spans="2:4" x14ac:dyDescent="0.25">
      <c r="B29" s="7" t="s">
        <v>28</v>
      </c>
      <c r="C29" s="3">
        <v>5334</v>
      </c>
      <c r="D29" s="16">
        <f t="shared" si="0"/>
        <v>2.9171372241257204E-3</v>
      </c>
    </row>
    <row r="30" spans="2:4" x14ac:dyDescent="0.25">
      <c r="B30" s="7" t="s">
        <v>29</v>
      </c>
      <c r="C30" s="3">
        <v>2145</v>
      </c>
      <c r="D30" s="16">
        <f t="shared" si="0"/>
        <v>1.1730894911416703E-3</v>
      </c>
    </row>
    <row r="31" spans="2:4" x14ac:dyDescent="0.25">
      <c r="B31" s="7" t="s">
        <v>30</v>
      </c>
      <c r="C31" s="3">
        <v>225593</v>
      </c>
      <c r="D31" s="16">
        <f t="shared" si="0"/>
        <v>0.12337565388117615</v>
      </c>
    </row>
    <row r="32" spans="2:4" x14ac:dyDescent="0.25">
      <c r="B32" s="7" t="s">
        <v>31</v>
      </c>
      <c r="C32" s="3">
        <v>149556</v>
      </c>
      <c r="D32" s="16">
        <f t="shared" si="0"/>
        <v>8.1791408828523843E-2</v>
      </c>
    </row>
    <row r="33" spans="2:4" x14ac:dyDescent="0.25">
      <c r="B33" s="7" t="s">
        <v>32</v>
      </c>
      <c r="C33" s="3">
        <v>12265</v>
      </c>
      <c r="D33" s="16">
        <f t="shared" si="0"/>
        <v>6.7076655519126283E-3</v>
      </c>
    </row>
    <row r="34" spans="2:4" x14ac:dyDescent="0.25">
      <c r="B34" s="7" t="s">
        <v>33</v>
      </c>
      <c r="C34" s="3">
        <v>2694</v>
      </c>
      <c r="D34" s="16">
        <f t="shared" si="0"/>
        <v>1.4733347734898182E-3</v>
      </c>
    </row>
    <row r="35" spans="2:4" x14ac:dyDescent="0.25">
      <c r="B35" s="7" t="s">
        <v>34</v>
      </c>
      <c r="C35" s="3">
        <v>27751</v>
      </c>
      <c r="D35" s="16">
        <f t="shared" si="0"/>
        <v>1.517687947257459E-2</v>
      </c>
    </row>
    <row r="36" spans="2:4" x14ac:dyDescent="0.25">
      <c r="B36" s="7" t="s">
        <v>35</v>
      </c>
      <c r="C36" s="3">
        <v>231368</v>
      </c>
      <c r="D36" s="16">
        <f t="shared" si="0"/>
        <v>0.1265339717419422</v>
      </c>
    </row>
    <row r="37" spans="2:4" x14ac:dyDescent="0.25">
      <c r="B37" s="7" t="s">
        <v>36</v>
      </c>
      <c r="C37" s="3">
        <v>9028</v>
      </c>
      <c r="D37" s="16">
        <f t="shared" si="0"/>
        <v>4.937366865280653E-3</v>
      </c>
    </row>
    <row r="38" spans="2:4" x14ac:dyDescent="0.25">
      <c r="B38" s="7" t="s">
        <v>37</v>
      </c>
      <c r="C38" s="3">
        <v>2987</v>
      </c>
      <c r="D38" s="16">
        <f t="shared" si="0"/>
        <v>1.6335749697156967E-3</v>
      </c>
    </row>
    <row r="39" spans="2:4" x14ac:dyDescent="0.25">
      <c r="B39" s="7" t="s">
        <v>38</v>
      </c>
      <c r="C39" s="3">
        <v>558094</v>
      </c>
      <c r="D39" s="16">
        <f t="shared" si="0"/>
        <v>0.30521874427469436</v>
      </c>
    </row>
    <row r="40" spans="2:4" x14ac:dyDescent="0.25">
      <c r="B40" s="7" t="s">
        <v>39</v>
      </c>
      <c r="C40" s="3">
        <v>3248</v>
      </c>
      <c r="D40" s="16">
        <f t="shared" si="0"/>
        <v>1.7763145301762915E-3</v>
      </c>
    </row>
    <row r="41" spans="2:4" x14ac:dyDescent="0.25">
      <c r="B41" s="7" t="s">
        <v>40</v>
      </c>
      <c r="C41" s="3">
        <v>2063</v>
      </c>
      <c r="D41" s="16">
        <f t="shared" si="0"/>
        <v>1.1282441119931309E-3</v>
      </c>
    </row>
    <row r="42" spans="2:4" x14ac:dyDescent="0.25">
      <c r="B42" s="7" t="s">
        <v>41</v>
      </c>
      <c r="C42" s="3">
        <v>4166</v>
      </c>
      <c r="D42" s="16">
        <f t="shared" si="0"/>
        <v>2.2783640186928664E-3</v>
      </c>
    </row>
    <row r="43" spans="2:4" x14ac:dyDescent="0.25">
      <c r="B43" s="7" t="s">
        <v>42</v>
      </c>
      <c r="C43" s="3">
        <v>0</v>
      </c>
      <c r="D43" s="16">
        <f t="shared" si="0"/>
        <v>0</v>
      </c>
    </row>
    <row r="44" spans="2:4" x14ac:dyDescent="0.25">
      <c r="B44" s="7" t="s">
        <v>43</v>
      </c>
      <c r="C44" s="3">
        <v>0</v>
      </c>
      <c r="D44" s="16">
        <f t="shared" si="0"/>
        <v>0</v>
      </c>
    </row>
    <row r="45" spans="2:4" x14ac:dyDescent="0.25">
      <c r="B45" s="7" t="s">
        <v>44</v>
      </c>
      <c r="C45" s="3">
        <v>1068</v>
      </c>
      <c r="D45" s="16">
        <f t="shared" si="0"/>
        <v>5.8408371866634215E-4</v>
      </c>
    </row>
    <row r="46" spans="2:4" x14ac:dyDescent="0.25">
      <c r="B46" s="7" t="s">
        <v>45</v>
      </c>
      <c r="C46" s="3">
        <v>3172</v>
      </c>
      <c r="D46" s="16">
        <f t="shared" si="0"/>
        <v>1.7347505202337428E-3</v>
      </c>
    </row>
    <row r="47" spans="2:4" x14ac:dyDescent="0.25">
      <c r="B47" s="8" t="s">
        <v>47</v>
      </c>
      <c r="C47" s="17">
        <f>SUM(C9:C46)</f>
        <v>1828505</v>
      </c>
      <c r="D47" s="15">
        <f t="shared" si="0"/>
        <v>1</v>
      </c>
    </row>
    <row r="48" spans="2:4" x14ac:dyDescent="0.25">
      <c r="B48" s="9" t="s">
        <v>48</v>
      </c>
      <c r="C48" s="10"/>
      <c r="D48" s="15">
        <f t="shared" si="0"/>
        <v>0</v>
      </c>
    </row>
    <row r="49" spans="2:4" x14ac:dyDescent="0.25">
      <c r="B49" s="8" t="s">
        <v>49</v>
      </c>
      <c r="C49" s="14">
        <f>C47+C48</f>
        <v>1828505</v>
      </c>
      <c r="D49" s="18">
        <f>SUM(D47:D48)</f>
        <v>1</v>
      </c>
    </row>
    <row r="50" spans="2:4" x14ac:dyDescent="0.25">
      <c r="B50" s="20"/>
      <c r="C50" s="21"/>
    </row>
    <row r="51" spans="2:4" x14ac:dyDescent="0.25">
      <c r="B51" s="20"/>
      <c r="C51" s="21"/>
    </row>
    <row r="52" spans="2:4" x14ac:dyDescent="0.25">
      <c r="B52" s="20"/>
      <c r="C52" s="2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KOTA BANDUNG </vt:lpstr>
      <vt:lpstr>KOTA CIMAHI</vt:lpstr>
      <vt:lpstr>KAB.BANDUNG</vt:lpstr>
      <vt:lpstr>KAB.BANDUNG BARAT </vt:lpstr>
      <vt:lpstr>KAB.CIANJUR </vt:lpstr>
      <vt:lpstr>KOTA BOGOR </vt:lpstr>
      <vt:lpstr>KAB SUKABUMI</vt:lpstr>
      <vt:lpstr>KOTA SUKABUMI</vt:lpstr>
      <vt:lpstr>KAB.BOGOR </vt:lpstr>
      <vt:lpstr>KOTA BEKASI</vt:lpstr>
      <vt:lpstr>KOTA DEPOK </vt:lpstr>
      <vt:lpstr>KAB.KARAWANG</vt:lpstr>
      <vt:lpstr>KAB. PURWAKARTA</vt:lpstr>
      <vt:lpstr>KAB BEKASI </vt:lpstr>
      <vt:lpstr>KAB.CIREBON</vt:lpstr>
      <vt:lpstr>KAB.INDRAMAYU</vt:lpstr>
      <vt:lpstr>KOTA CIREBON</vt:lpstr>
      <vt:lpstr>KAB. MAJALENGKA</vt:lpstr>
      <vt:lpstr>KAB. SUMEDANG </vt:lpstr>
      <vt:lpstr>KAB. SUBANG </vt:lpstr>
      <vt:lpstr>KAB CIAMIS </vt:lpstr>
      <vt:lpstr>KAB KUNINGAN </vt:lpstr>
      <vt:lpstr>KOTA BANJAR </vt:lpstr>
      <vt:lpstr>KAB. GARUT </vt:lpstr>
      <vt:lpstr>KAB TASIKMALAYA</vt:lpstr>
      <vt:lpstr>KOTA TASIKMALAYA</vt:lpstr>
      <vt:lpstr>REKAP-JABAR</vt:lpstr>
      <vt:lpstr>JABAR-GRAFIK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Dickyramdhani</dc:creator>
  <cp:lastModifiedBy>Dickyramdhani</cp:lastModifiedBy>
  <dcterms:created xsi:type="dcterms:W3CDTF">2020-07-10T07:43:53Z</dcterms:created>
  <dcterms:modified xsi:type="dcterms:W3CDTF">2020-07-15T01:25:25Z</dcterms:modified>
</cp:coreProperties>
</file>